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30" windowWidth="15315" windowHeight="8010"/>
  </bookViews>
  <sheets>
    <sheet name="Auktionsliste" sheetId="1" r:id="rId1"/>
    <sheet name="Losauszeichnung normal" sheetId="4" r:id="rId2"/>
    <sheet name="Losauszeichnungen schmal" sheetId="3" r:id="rId3"/>
  </sheets>
  <definedNames>
    <definedName name="_xlnm.Print_Area" localSheetId="0">Auktionsliste!$A$1:$L$71</definedName>
    <definedName name="_xlnm.Print_Area" localSheetId="1">'Losauszeichnung normal'!$B$2:$Q$136</definedName>
    <definedName name="_xlnm.Print_Area" localSheetId="2">'Losauszeichnungen schmal'!$A$2:$O$63</definedName>
    <definedName name="_xlnm.Print_Titles" localSheetId="0">Auktionsliste!$2:$10</definedName>
  </definedNames>
  <calcPr calcId="125725"/>
</workbook>
</file>

<file path=xl/calcChain.xml><?xml version="1.0" encoding="utf-8"?>
<calcChain xmlns="http://schemas.openxmlformats.org/spreadsheetml/2006/main">
  <c r="L9" i="4"/>
  <c r="K9"/>
  <c r="D18"/>
  <c r="C18"/>
  <c r="C14"/>
  <c r="K5"/>
  <c r="N102" l="1"/>
  <c r="H46" i="3"/>
  <c r="I4"/>
  <c r="H4"/>
  <c r="I6"/>
  <c r="H6"/>
  <c r="I8"/>
  <c r="H8"/>
  <c r="I10"/>
  <c r="H10"/>
  <c r="I12"/>
  <c r="H12"/>
  <c r="I14"/>
  <c r="H14"/>
  <c r="I16"/>
  <c r="H16"/>
  <c r="I18"/>
  <c r="H18"/>
  <c r="I20"/>
  <c r="H20"/>
  <c r="I22"/>
  <c r="H22"/>
  <c r="I24"/>
  <c r="H24"/>
  <c r="I26"/>
  <c r="H26"/>
  <c r="I28"/>
  <c r="H28"/>
  <c r="I30"/>
  <c r="H30"/>
  <c r="I32"/>
  <c r="H32"/>
  <c r="I34"/>
  <c r="I36"/>
  <c r="H36"/>
  <c r="I38"/>
  <c r="H38"/>
  <c r="I40"/>
  <c r="H40"/>
  <c r="I42"/>
  <c r="H42"/>
  <c r="I44"/>
  <c r="H44"/>
  <c r="I46"/>
  <c r="I48"/>
  <c r="H48"/>
  <c r="I50"/>
  <c r="H50"/>
  <c r="I52"/>
  <c r="H52"/>
  <c r="I54"/>
  <c r="H54"/>
  <c r="I56"/>
  <c r="H56"/>
  <c r="I58"/>
  <c r="H58"/>
  <c r="I60"/>
  <c r="H60"/>
  <c r="H62"/>
  <c r="I62"/>
  <c r="P4"/>
  <c r="O4"/>
  <c r="P24"/>
  <c r="O24"/>
  <c r="K4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J5"/>
  <c r="J3"/>
  <c r="G6"/>
  <c r="G4"/>
  <c r="F42" i="4"/>
  <c r="G42"/>
  <c r="H42"/>
  <c r="N42"/>
  <c r="F120"/>
  <c r="K135"/>
  <c r="C135"/>
  <c r="K126"/>
  <c r="C126"/>
  <c r="K117"/>
  <c r="C117"/>
  <c r="K108"/>
  <c r="C108"/>
  <c r="C99"/>
  <c r="K99"/>
  <c r="K90"/>
  <c r="C90"/>
  <c r="K81"/>
  <c r="C81"/>
  <c r="K72"/>
  <c r="C72"/>
  <c r="K63"/>
  <c r="C63"/>
  <c r="K54"/>
  <c r="C54"/>
  <c r="K45"/>
  <c r="C45"/>
  <c r="K36"/>
  <c r="C36"/>
  <c r="C34"/>
  <c r="K27"/>
  <c r="C27"/>
  <c r="J6" i="3" l="1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2"/>
  <c r="J10"/>
  <c r="J8"/>
  <c r="K3"/>
  <c r="L3"/>
  <c r="J14"/>
  <c r="J4"/>
  <c r="K18" i="4"/>
  <c r="C9"/>
  <c r="F20" i="3"/>
  <c r="F18"/>
  <c r="F16"/>
  <c r="K115" i="4"/>
  <c r="P114"/>
  <c r="O114"/>
  <c r="N114"/>
  <c r="C115"/>
  <c r="H114"/>
  <c r="G114"/>
  <c r="F114"/>
  <c r="C41"/>
  <c r="K32"/>
  <c r="C32"/>
  <c r="K133"/>
  <c r="P132"/>
  <c r="O132"/>
  <c r="N132"/>
  <c r="L135"/>
  <c r="C133"/>
  <c r="H132"/>
  <c r="G132"/>
  <c r="F132"/>
  <c r="D135"/>
  <c r="K124"/>
  <c r="P123"/>
  <c r="O123"/>
  <c r="N123"/>
  <c r="L126"/>
  <c r="C124"/>
  <c r="H123"/>
  <c r="G123"/>
  <c r="F123"/>
  <c r="D126"/>
  <c r="L117"/>
  <c r="D117"/>
  <c r="K106"/>
  <c r="P105"/>
  <c r="O105"/>
  <c r="N105"/>
  <c r="L108"/>
  <c r="C106"/>
  <c r="H105"/>
  <c r="G105"/>
  <c r="F105"/>
  <c r="D108"/>
  <c r="K97"/>
  <c r="P96"/>
  <c r="O96"/>
  <c r="N96"/>
  <c r="L99"/>
  <c r="C97"/>
  <c r="H96"/>
  <c r="G96"/>
  <c r="F96"/>
  <c r="D99"/>
  <c r="K88"/>
  <c r="P87"/>
  <c r="O87"/>
  <c r="N87"/>
  <c r="L90"/>
  <c r="C88"/>
  <c r="H87"/>
  <c r="G87"/>
  <c r="F87"/>
  <c r="D90"/>
  <c r="L72"/>
  <c r="D72"/>
  <c r="K79"/>
  <c r="P78"/>
  <c r="O78"/>
  <c r="N78"/>
  <c r="L81"/>
  <c r="C79"/>
  <c r="H78"/>
  <c r="G78"/>
  <c r="F78"/>
  <c r="D81"/>
  <c r="O69"/>
  <c r="K70"/>
  <c r="P69"/>
  <c r="N69"/>
  <c r="C70"/>
  <c r="H69"/>
  <c r="G69"/>
  <c r="F69"/>
  <c r="K61"/>
  <c r="P60"/>
  <c r="O60"/>
  <c r="N60"/>
  <c r="L63"/>
  <c r="L54"/>
  <c r="D54"/>
  <c r="L45"/>
  <c r="D63"/>
  <c r="F60"/>
  <c r="C61"/>
  <c r="H60"/>
  <c r="G60"/>
  <c r="K52"/>
  <c r="P51"/>
  <c r="O51"/>
  <c r="N51"/>
  <c r="C52"/>
  <c r="H51"/>
  <c r="G51"/>
  <c r="F51"/>
  <c r="K43"/>
  <c r="P42"/>
  <c r="O42"/>
  <c r="C43"/>
  <c r="D45"/>
  <c r="K34"/>
  <c r="N33"/>
  <c r="P33"/>
  <c r="O33"/>
  <c r="L36"/>
  <c r="D36"/>
  <c r="G33"/>
  <c r="F33"/>
  <c r="H33"/>
  <c r="D27"/>
  <c r="N24"/>
  <c r="H24"/>
  <c r="G24"/>
  <c r="F24"/>
  <c r="O24"/>
  <c r="P24"/>
  <c r="K25"/>
  <c r="C25"/>
  <c r="C16"/>
  <c r="H15"/>
  <c r="G15"/>
  <c r="F15"/>
  <c r="K7"/>
  <c r="G54" i="3"/>
  <c r="C7" i="4"/>
  <c r="N12"/>
  <c r="P15"/>
  <c r="O15"/>
  <c r="N15"/>
  <c r="K16"/>
  <c r="L18"/>
  <c r="F12"/>
  <c r="N6"/>
  <c r="F6"/>
  <c r="P6"/>
  <c r="O6"/>
  <c r="N3"/>
  <c r="D9"/>
  <c r="C5"/>
  <c r="F3"/>
  <c r="H6"/>
  <c r="G6"/>
  <c r="G62" i="3"/>
  <c r="G60"/>
  <c r="G58"/>
  <c r="G56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1"/>
  <c r="G57"/>
  <c r="G59"/>
  <c r="G55"/>
  <c r="G51"/>
  <c r="G53"/>
  <c r="G49"/>
  <c r="G47"/>
  <c r="G43"/>
  <c r="G45"/>
  <c r="G41"/>
  <c r="G37"/>
  <c r="G39"/>
  <c r="G35"/>
  <c r="G31"/>
  <c r="G33"/>
  <c r="G27"/>
  <c r="G29"/>
  <c r="G25"/>
  <c r="G23"/>
  <c r="G19"/>
  <c r="G21"/>
  <c r="G17"/>
  <c r="G13"/>
  <c r="G15"/>
  <c r="G11"/>
  <c r="G9"/>
  <c r="G7"/>
  <c r="G5"/>
  <c r="G3"/>
  <c r="B19" i="1"/>
  <c r="D21" i="4" s="1"/>
  <c r="B17" i="1"/>
  <c r="L12" i="4" s="1"/>
  <c r="C61" i="3"/>
  <c r="C59"/>
  <c r="C57"/>
  <c r="C55"/>
  <c r="C53"/>
  <c r="C51"/>
  <c r="C45"/>
  <c r="C47"/>
  <c r="C49"/>
  <c r="C43"/>
  <c r="C41"/>
  <c r="C37"/>
  <c r="C35"/>
  <c r="C33"/>
  <c r="C29"/>
  <c r="C27"/>
  <c r="C23"/>
  <c r="C21"/>
  <c r="C19"/>
  <c r="C17"/>
  <c r="C15"/>
  <c r="C13"/>
  <c r="C11"/>
  <c r="C9"/>
  <c r="C7"/>
  <c r="C5"/>
  <c r="C3"/>
  <c r="K21" i="4"/>
  <c r="B69" i="1"/>
  <c r="L129" i="4" s="1"/>
  <c r="B67" i="1"/>
  <c r="D129" i="4" s="1"/>
  <c r="B65" i="1"/>
  <c r="L120" i="4" s="1"/>
  <c r="B63" i="1"/>
  <c r="D120" i="4" s="1"/>
  <c r="B61" i="1"/>
  <c r="L111" i="4" s="1"/>
  <c r="B59" i="1"/>
  <c r="D111" i="4" s="1"/>
  <c r="B57" i="1"/>
  <c r="L102" i="4" s="1"/>
  <c r="B55" i="1"/>
  <c r="D102" i="4" s="1"/>
  <c r="B53" i="1"/>
  <c r="L93" i="4" s="1"/>
  <c r="B51" i="1"/>
  <c r="D93" i="4" s="1"/>
  <c r="B49" i="1"/>
  <c r="L84" i="4" s="1"/>
  <c r="B47" i="1"/>
  <c r="D84" i="4" s="1"/>
  <c r="B45" i="1"/>
  <c r="L75" i="4" s="1"/>
  <c r="B43" i="1"/>
  <c r="D75" i="4" s="1"/>
  <c r="B41" i="1"/>
  <c r="L66" i="4" s="1"/>
  <c r="B39" i="1"/>
  <c r="D66" i="4" s="1"/>
  <c r="B25" i="1"/>
  <c r="L30" i="4" s="1"/>
  <c r="B23" i="1"/>
  <c r="D30" i="4" s="1"/>
  <c r="B21" i="1"/>
  <c r="L21" i="4" s="1"/>
  <c r="B37" i="1"/>
  <c r="L57" i="4" s="1"/>
  <c r="B35" i="1"/>
  <c r="D57" i="4" s="1"/>
  <c r="B33" i="1"/>
  <c r="L48" i="4" s="1"/>
  <c r="B31" i="1"/>
  <c r="D48" i="4" s="1"/>
  <c r="B29" i="1"/>
  <c r="L39" i="4" s="1"/>
  <c r="B27" i="1"/>
  <c r="D39" i="4" s="1"/>
  <c r="B15" i="1"/>
  <c r="D12" i="4" s="1"/>
  <c r="B13" i="1"/>
  <c r="L3" i="4" s="1"/>
  <c r="B11" i="1"/>
  <c r="D3" i="4" s="1"/>
  <c r="E16" i="3" l="1"/>
  <c r="N21" i="4"/>
  <c r="F21"/>
  <c r="F8" i="3"/>
  <c r="L27" i="4"/>
  <c r="F4" i="3"/>
  <c r="M29"/>
  <c r="L29"/>
  <c r="K29"/>
  <c r="F29"/>
  <c r="E29"/>
  <c r="M61"/>
  <c r="L61"/>
  <c r="K61"/>
  <c r="F61"/>
  <c r="E61"/>
  <c r="M59"/>
  <c r="L59"/>
  <c r="K59"/>
  <c r="F59"/>
  <c r="E59"/>
  <c r="M57"/>
  <c r="L57"/>
  <c r="K57"/>
  <c r="F57"/>
  <c r="E57"/>
  <c r="M53"/>
  <c r="L53"/>
  <c r="K53"/>
  <c r="F53"/>
  <c r="E53"/>
  <c r="M55"/>
  <c r="L55"/>
  <c r="K55"/>
  <c r="F55"/>
  <c r="E55"/>
  <c r="M51"/>
  <c r="L51"/>
  <c r="K51"/>
  <c r="F51"/>
  <c r="E51"/>
  <c r="M49"/>
  <c r="L49"/>
  <c r="K49"/>
  <c r="F49"/>
  <c r="E49"/>
  <c r="M47"/>
  <c r="L47"/>
  <c r="K47"/>
  <c r="F47"/>
  <c r="E47"/>
  <c r="E45"/>
  <c r="F45"/>
  <c r="K45"/>
  <c r="L45"/>
  <c r="M45"/>
  <c r="M43"/>
  <c r="L43"/>
  <c r="K43"/>
  <c r="F43"/>
  <c r="E43"/>
  <c r="M41"/>
  <c r="L41"/>
  <c r="K41"/>
  <c r="F41"/>
  <c r="E41"/>
  <c r="M39"/>
  <c r="L39"/>
  <c r="K39"/>
  <c r="F39"/>
  <c r="E39"/>
  <c r="D39"/>
  <c r="M37"/>
  <c r="L37"/>
  <c r="K37"/>
  <c r="F37"/>
  <c r="E37"/>
  <c r="M35"/>
  <c r="L35"/>
  <c r="K35"/>
  <c r="F35"/>
  <c r="E35"/>
  <c r="M31"/>
  <c r="L31"/>
  <c r="K31"/>
  <c r="F31"/>
  <c r="E31"/>
  <c r="D31"/>
  <c r="M33"/>
  <c r="L33"/>
  <c r="K33"/>
  <c r="F33"/>
  <c r="E33"/>
  <c r="M27"/>
  <c r="L27"/>
  <c r="K27"/>
  <c r="F27"/>
  <c r="E27"/>
  <c r="M25"/>
  <c r="L25"/>
  <c r="K25"/>
  <c r="F25"/>
  <c r="E25"/>
  <c r="D25"/>
  <c r="M23"/>
  <c r="L23"/>
  <c r="K23"/>
  <c r="F23"/>
  <c r="E23"/>
  <c r="M19"/>
  <c r="L19"/>
  <c r="K19"/>
  <c r="F19"/>
  <c r="E19"/>
  <c r="M21"/>
  <c r="L21"/>
  <c r="K21"/>
  <c r="F21"/>
  <c r="E21"/>
  <c r="M17"/>
  <c r="L17"/>
  <c r="K17"/>
  <c r="F17"/>
  <c r="E17"/>
  <c r="M15"/>
  <c r="L15"/>
  <c r="K15"/>
  <c r="F15"/>
  <c r="E15"/>
  <c r="M13"/>
  <c r="L13"/>
  <c r="K13"/>
  <c r="F13"/>
  <c r="E13"/>
  <c r="M11"/>
  <c r="L11"/>
  <c r="K11"/>
  <c r="F11"/>
  <c r="E11"/>
  <c r="M9"/>
  <c r="L9"/>
  <c r="K9"/>
  <c r="F9"/>
  <c r="E9"/>
  <c r="M7"/>
  <c r="L7"/>
  <c r="K7"/>
  <c r="F7"/>
  <c r="E7"/>
  <c r="M5"/>
  <c r="L5"/>
  <c r="K5"/>
  <c r="F5"/>
  <c r="E5"/>
  <c r="M3"/>
  <c r="F3"/>
  <c r="E3"/>
  <c r="K60"/>
  <c r="K62"/>
  <c r="K52"/>
  <c r="K54"/>
  <c r="K56"/>
  <c r="K58"/>
  <c r="K44"/>
  <c r="K46"/>
  <c r="K48"/>
  <c r="K50"/>
  <c r="K38"/>
  <c r="K40"/>
  <c r="K42"/>
  <c r="K32"/>
  <c r="K34"/>
  <c r="K36"/>
  <c r="K26"/>
  <c r="K28"/>
  <c r="K30"/>
  <c r="K20"/>
  <c r="K22"/>
  <c r="K24"/>
  <c r="E14"/>
  <c r="K14"/>
  <c r="K16"/>
  <c r="K18"/>
  <c r="E6"/>
  <c r="F6"/>
  <c r="K6"/>
  <c r="E8"/>
  <c r="K8"/>
  <c r="E10"/>
  <c r="K10"/>
  <c r="E12"/>
  <c r="K12"/>
  <c r="E4"/>
  <c r="D6"/>
  <c r="C6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8"/>
  <c r="C4"/>
  <c r="D4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F30" i="4" l="1"/>
  <c r="N30" l="1"/>
  <c r="E18" i="3"/>
  <c r="K14" i="4"/>
  <c r="F10" i="3"/>
  <c r="F39" i="4" l="1"/>
  <c r="E20" i="3"/>
  <c r="C23" i="4"/>
  <c r="F12" i="3"/>
  <c r="N39" i="4" l="1"/>
  <c r="E22" i="3"/>
  <c r="K23" i="4"/>
  <c r="F14" i="3"/>
  <c r="F48" i="4" l="1"/>
  <c r="E24" i="3"/>
  <c r="N48" i="4" l="1"/>
  <c r="E26" i="3"/>
  <c r="F57" i="4" l="1"/>
  <c r="E28" i="3"/>
  <c r="N57" i="4" l="1"/>
  <c r="E30" i="3"/>
  <c r="K41" i="4"/>
  <c r="F22" i="3"/>
  <c r="F66" i="4" l="1"/>
  <c r="E32" i="3"/>
  <c r="C50" i="4"/>
  <c r="F24" i="3"/>
  <c r="N66" i="4" l="1"/>
  <c r="E34" i="3"/>
  <c r="K50" i="4"/>
  <c r="F26" i="3"/>
  <c r="F75" i="4" l="1"/>
  <c r="E36" i="3"/>
  <c r="C59" i="4"/>
  <c r="F28" i="3"/>
  <c r="N75" i="4" l="1"/>
  <c r="E38" i="3"/>
  <c r="K59" i="4"/>
  <c r="F30" i="3"/>
  <c r="F84" i="4" l="1"/>
  <c r="E40" i="3"/>
  <c r="F32"/>
  <c r="C68" i="4"/>
  <c r="N84" l="1"/>
  <c r="E42" i="3"/>
  <c r="K68" i="4"/>
  <c r="F34" i="3"/>
  <c r="F93" i="4" l="1"/>
  <c r="E44" i="3"/>
  <c r="C77" i="4"/>
  <c r="F36" i="3"/>
  <c r="N93" i="4" l="1"/>
  <c r="E46" i="3"/>
  <c r="K77" i="4"/>
  <c r="F38" i="3"/>
  <c r="F102" i="4" l="1"/>
  <c r="E48" i="3"/>
  <c r="C86" i="4"/>
  <c r="F40" i="3"/>
  <c r="E50" l="1"/>
  <c r="K86" i="4"/>
  <c r="F42" i="3"/>
  <c r="F111" i="4" l="1"/>
  <c r="E52" i="3"/>
  <c r="C95" i="4"/>
  <c r="F44" i="3"/>
  <c r="N111" i="4" l="1"/>
  <c r="E54" i="3"/>
  <c r="K95" i="4"/>
  <c r="F46" i="3"/>
  <c r="E56" l="1"/>
  <c r="C104" i="4"/>
  <c r="F48" i="3"/>
  <c r="N120" i="4" l="1"/>
  <c r="E58" i="3"/>
  <c r="K104" i="4"/>
  <c r="F50" i="3"/>
  <c r="F129" i="4" l="1"/>
  <c r="E60" i="3"/>
  <c r="C113" i="4"/>
  <c r="F52" i="3"/>
  <c r="N129" i="4" l="1"/>
  <c r="E62" i="3"/>
  <c r="K113" i="4"/>
  <c r="F54" i="3"/>
  <c r="C122" i="4" l="1"/>
  <c r="F56" i="3"/>
  <c r="K122" i="4" l="1"/>
  <c r="F58" i="3"/>
  <c r="C131" i="4" l="1"/>
  <c r="F60" i="3"/>
  <c r="K131" i="4" l="1"/>
  <c r="F62" i="3"/>
</calcChain>
</file>

<file path=xl/comments1.xml><?xml version="1.0" encoding="utf-8"?>
<comments xmlns="http://schemas.openxmlformats.org/spreadsheetml/2006/main">
  <authors>
    <author>Harald</author>
    <author>Harald-neu</author>
  </authors>
  <commentList>
    <comment ref="E11" authorId="0">
      <text>
        <r>
          <rPr>
            <b/>
            <sz val="11"/>
            <color indexed="10"/>
            <rFont val="Tahoma"/>
            <family val="2"/>
          </rPr>
          <t>Reihenumbruch mit "Alt" + "return".
3 Reihen max.</t>
        </r>
      </text>
    </comment>
    <comment ref="I11" authorId="1">
      <text>
        <r>
          <rPr>
            <b/>
            <sz val="12"/>
            <color indexed="81"/>
            <rFont val="Tahoma"/>
            <family val="2"/>
          </rPr>
          <t xml:space="preserve">Felder innerhalb der blauen Linien ausfüllen.
</t>
        </r>
        <r>
          <rPr>
            <b/>
            <sz val="12"/>
            <color indexed="10"/>
            <rFont val="Tahoma"/>
            <family val="2"/>
          </rPr>
          <t>Alle anderen Felder sind gesperrt</t>
        </r>
        <r>
          <rPr>
            <b/>
            <sz val="12"/>
            <color indexed="81"/>
            <rFont val="Tahoma"/>
            <family val="2"/>
          </rPr>
          <t>.</t>
        </r>
      </text>
    </comment>
    <comment ref="P12" authorId="1">
      <text>
        <r>
          <rPr>
            <sz val="14"/>
            <color indexed="81"/>
            <rFont val="Tahoma"/>
            <family val="2"/>
          </rPr>
          <t>Diese Felder können in die Spalte Kat.Wert kopiert werden</t>
        </r>
      </text>
    </comment>
  </commentList>
</comments>
</file>

<file path=xl/sharedStrings.xml><?xml version="1.0" encoding="utf-8"?>
<sst xmlns="http://schemas.openxmlformats.org/spreadsheetml/2006/main" count="412" uniqueCount="62">
  <si>
    <t>Los Nr.</t>
  </si>
  <si>
    <t>/01</t>
  </si>
  <si>
    <t>/06</t>
  </si>
  <si>
    <t>/07</t>
  </si>
  <si>
    <t>/08</t>
  </si>
  <si>
    <t>/09</t>
  </si>
  <si>
    <t>/10</t>
  </si>
  <si>
    <t>/12</t>
  </si>
  <si>
    <t>/13</t>
  </si>
  <si>
    <t>/14</t>
  </si>
  <si>
    <t>/15</t>
  </si>
  <si>
    <t>/16</t>
  </si>
  <si>
    <t>/17</t>
  </si>
  <si>
    <t>/18</t>
  </si>
  <si>
    <t>/19</t>
  </si>
  <si>
    <t>/20</t>
  </si>
  <si>
    <t>/21</t>
  </si>
  <si>
    <t>/22</t>
  </si>
  <si>
    <t>/23</t>
  </si>
  <si>
    <t>/24</t>
  </si>
  <si>
    <t>/25</t>
  </si>
  <si>
    <t>/26</t>
  </si>
  <si>
    <t>/27</t>
  </si>
  <si>
    <t>/28</t>
  </si>
  <si>
    <t>/29</t>
  </si>
  <si>
    <t>/30</t>
  </si>
  <si>
    <t>Einlieferer-Nr.:</t>
  </si>
  <si>
    <t>Ausruf  €</t>
  </si>
  <si>
    <t xml:space="preserve">Losauszeichnungen </t>
  </si>
  <si>
    <t xml:space="preserve">Einlieferer :       </t>
  </si>
  <si>
    <t xml:space="preserve"> Interne Vereinsauktion vom :</t>
  </si>
  <si>
    <t>Zuschlag €</t>
  </si>
  <si>
    <t>Bieter-Nr.</t>
  </si>
  <si>
    <t>Kat. Wert €</t>
  </si>
  <si>
    <t>Gebiet:</t>
  </si>
  <si>
    <t>Beschreibung:</t>
  </si>
  <si>
    <t>Michel-Nr.</t>
  </si>
  <si>
    <t>Michel-€:</t>
  </si>
  <si>
    <t>Zuschlag:</t>
  </si>
  <si>
    <t>Bieter:</t>
  </si>
  <si>
    <t xml:space="preserve">Original </t>
  </si>
  <si>
    <t>/11</t>
  </si>
  <si>
    <t>/02</t>
  </si>
  <si>
    <t>/03</t>
  </si>
  <si>
    <t>/04</t>
  </si>
  <si>
    <t>/05</t>
  </si>
  <si>
    <t>Θ</t>
  </si>
  <si>
    <t>Ausruf €:</t>
  </si>
  <si>
    <t>Land / Gebiet</t>
  </si>
  <si>
    <t>Mi-Nr.:</t>
  </si>
  <si>
    <t></t>
  </si>
  <si>
    <r>
      <t xml:space="preserve">Beschreibung
Mi-Nr.:         </t>
    </r>
    <r>
      <rPr>
        <b/>
        <sz val="18"/>
        <color theme="1"/>
        <rFont val="Wingdings"/>
        <charset val="2"/>
      </rPr>
      <t xml:space="preserve">¬¬¤*
</t>
    </r>
  </si>
  <si>
    <t>y</t>
  </si>
  <si>
    <t>*</t>
  </si>
  <si>
    <t>¤</t>
  </si>
  <si>
    <t>**</t>
  </si>
  <si>
    <t>Losnummer</t>
  </si>
  <si>
    <t>Name</t>
  </si>
  <si>
    <t xml:space="preserve">  </t>
  </si>
  <si>
    <t>Bund</t>
  </si>
  <si>
    <t>AAA
bbb
cdef</t>
  </si>
  <si>
    <t>122 xa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</si>
</sst>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"/>
  </numFmts>
  <fonts count="42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Wingdings"/>
      <charset val="2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 "/>
    </font>
    <font>
      <b/>
      <sz val="11"/>
      <color indexed="10"/>
      <name val="Tahoma"/>
      <family val="2"/>
    </font>
    <font>
      <b/>
      <sz val="18"/>
      <color theme="1"/>
      <name val="Wingdings"/>
      <charset val="2"/>
    </font>
    <font>
      <sz val="18"/>
      <color theme="1"/>
      <name val="Wingdings"/>
      <charset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indexed="81"/>
      <name val="Tahoma"/>
      <family val="2"/>
    </font>
    <font>
      <b/>
      <sz val="12"/>
      <color indexed="10"/>
      <name val="Tahoma"/>
      <family val="2"/>
    </font>
    <font>
      <sz val="14"/>
      <color theme="1"/>
      <name val="Wingdings"/>
      <charset val="2"/>
    </font>
    <font>
      <b/>
      <sz val="10"/>
      <color theme="1"/>
      <name val="Wingdings"/>
      <charset val="2"/>
    </font>
    <font>
      <sz val="2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Wingdings"/>
      <charset val="2"/>
    </font>
    <font>
      <sz val="10"/>
      <color theme="1"/>
      <name val="Arial"/>
      <family val="2"/>
    </font>
    <font>
      <sz val="14"/>
      <color indexed="81"/>
      <name val="Tahoma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3"/>
      <color theme="1"/>
      <name val="Arial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auto="1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rgb="FF0070C0"/>
      </right>
      <top style="thick">
        <color rgb="FF0070C0"/>
      </top>
      <bottom/>
      <diagonal/>
    </border>
    <border>
      <left style="medium">
        <color indexed="64"/>
      </left>
      <right style="thick">
        <color rgb="FF0070C0"/>
      </right>
      <top/>
      <bottom/>
      <diagonal/>
    </border>
    <border>
      <left style="medium">
        <color indexed="64"/>
      </left>
      <right style="thick">
        <color rgb="FF0070C0"/>
      </right>
      <top style="medium">
        <color indexed="64"/>
      </top>
      <bottom/>
      <diagonal/>
    </border>
    <border>
      <left style="thick">
        <color rgb="FF0070C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 style="medium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medium">
        <color indexed="64"/>
      </right>
      <top style="thick">
        <color rgb="FF0070C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70C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1"/>
    </xf>
    <xf numFmtId="49" fontId="0" fillId="0" borderId="0" xfId="0" applyNumberFormat="1"/>
    <xf numFmtId="0" fontId="7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right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8" fillId="0" borderId="0" xfId="0" applyFont="1" applyBorder="1" applyAlignment="1">
      <alignment horizontal="right" vertical="center"/>
    </xf>
    <xf numFmtId="0" fontId="7" fillId="0" borderId="13" xfId="0" applyFont="1" applyBorder="1"/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/>
    <xf numFmtId="0" fontId="0" fillId="0" borderId="7" xfId="0" applyBorder="1"/>
    <xf numFmtId="0" fontId="0" fillId="0" borderId="7" xfId="0" applyBorder="1" applyAlignment="1">
      <alignment horizontal="center" vertical="top" wrapText="1"/>
    </xf>
    <xf numFmtId="0" fontId="0" fillId="0" borderId="18" xfId="0" applyBorder="1"/>
    <xf numFmtId="0" fontId="4" fillId="0" borderId="0" xfId="0" applyFont="1" applyFill="1"/>
    <xf numFmtId="0" fontId="12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/>
    <xf numFmtId="0" fontId="7" fillId="0" borderId="19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/>
    <xf numFmtId="0" fontId="5" fillId="0" borderId="13" xfId="0" applyFont="1" applyBorder="1"/>
    <xf numFmtId="0" fontId="0" fillId="0" borderId="0" xfId="0" applyFill="1" applyBorder="1"/>
    <xf numFmtId="0" fontId="0" fillId="0" borderId="13" xfId="0" applyFill="1" applyBorder="1"/>
    <xf numFmtId="0" fontId="7" fillId="0" borderId="11" xfId="0" applyFont="1" applyFill="1" applyBorder="1"/>
    <xf numFmtId="0" fontId="0" fillId="0" borderId="0" xfId="0" applyFill="1"/>
    <xf numFmtId="0" fontId="11" fillId="0" borderId="23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0" fillId="0" borderId="13" xfId="0" applyFont="1" applyBorder="1"/>
    <xf numFmtId="0" fontId="13" fillId="0" borderId="0" xfId="0" applyFont="1" applyAlignment="1">
      <alignment vertical="center" wrapText="1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top"/>
    </xf>
    <xf numFmtId="0" fontId="15" fillId="0" borderId="20" xfId="0" applyFont="1" applyBorder="1" applyAlignment="1">
      <alignment vertical="center" shrinkToFit="1"/>
    </xf>
    <xf numFmtId="0" fontId="15" fillId="0" borderId="21" xfId="0" applyFont="1" applyBorder="1" applyAlignment="1"/>
    <xf numFmtId="0" fontId="16" fillId="0" borderId="21" xfId="0" applyFont="1" applyBorder="1" applyAlignment="1"/>
    <xf numFmtId="0" fontId="15" fillId="0" borderId="22" xfId="0" applyFont="1" applyBorder="1" applyAlignment="1"/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0" fillId="0" borderId="21" xfId="0" applyBorder="1" applyAlignment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0" fillId="3" borderId="34" xfId="0" applyFont="1" applyFill="1" applyBorder="1" applyAlignment="1" applyProtection="1">
      <alignment horizontal="center" vertical="center" wrapText="1"/>
      <protection locked="0"/>
    </xf>
    <xf numFmtId="0" fontId="20" fillId="3" borderId="34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left" indent="1"/>
      <protection locked="0"/>
    </xf>
    <xf numFmtId="0" fontId="9" fillId="4" borderId="8" xfId="0" applyFont="1" applyFill="1" applyBorder="1" applyAlignment="1" applyProtection="1">
      <alignment horizontal="center" vertical="top"/>
      <protection locked="0"/>
    </xf>
    <xf numFmtId="2" fontId="27" fillId="0" borderId="15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left" vertical="center" wrapText="1"/>
    </xf>
    <xf numFmtId="2" fontId="25" fillId="0" borderId="6" xfId="0" applyNumberFormat="1" applyFont="1" applyBorder="1" applyAlignment="1">
      <alignment horizontal="left" vertical="center" wrapText="1"/>
    </xf>
    <xf numFmtId="0" fontId="26" fillId="0" borderId="35" xfId="0" applyFont="1" applyFill="1" applyBorder="1" applyAlignment="1" applyProtection="1">
      <alignment horizontal="center" vertical="top"/>
      <protection locked="0"/>
    </xf>
    <xf numFmtId="49" fontId="24" fillId="0" borderId="3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2" fontId="8" fillId="0" borderId="12" xfId="1" applyNumberFormat="1" applyFont="1" applyBorder="1" applyAlignment="1">
      <alignment horizontal="center" vertical="center" wrapText="1"/>
    </xf>
    <xf numFmtId="0" fontId="33" fillId="2" borderId="16" xfId="0" applyFont="1" applyFill="1" applyBorder="1" applyAlignment="1">
      <alignment vertical="top" wrapText="1"/>
    </xf>
    <xf numFmtId="0" fontId="27" fillId="0" borderId="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33" fillId="0" borderId="17" xfId="0" applyFont="1" applyBorder="1" applyAlignment="1">
      <alignment vertical="top" wrapText="1"/>
    </xf>
    <xf numFmtId="0" fontId="33" fillId="3" borderId="14" xfId="0" applyFont="1" applyFill="1" applyBorder="1" applyAlignment="1">
      <alignment horizontal="center" vertical="top" wrapText="1"/>
    </xf>
    <xf numFmtId="0" fontId="33" fillId="3" borderId="6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vertical="top" wrapText="1"/>
    </xf>
    <xf numFmtId="0" fontId="33" fillId="2" borderId="21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2" fontId="29" fillId="0" borderId="15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3" fillId="0" borderId="0" xfId="0" applyFont="1"/>
    <xf numFmtId="0" fontId="33" fillId="0" borderId="17" xfId="0" applyFont="1" applyBorder="1"/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top" wrapText="1"/>
    </xf>
    <xf numFmtId="0" fontId="33" fillId="0" borderId="17" xfId="0" applyFont="1" applyFill="1" applyBorder="1" applyAlignment="1">
      <alignment horizontal="left"/>
    </xf>
    <xf numFmtId="2" fontId="29" fillId="0" borderId="15" xfId="0" applyNumberFormat="1" applyFont="1" applyFill="1" applyBorder="1" applyAlignment="1">
      <alignment horizontal="center" vertical="center" wrapText="1"/>
    </xf>
    <xf numFmtId="0" fontId="33" fillId="0" borderId="7" xfId="0" applyFont="1" applyBorder="1"/>
    <xf numFmtId="0" fontId="33" fillId="0" borderId="7" xfId="0" applyFont="1" applyBorder="1" applyAlignment="1">
      <alignment horizontal="center" vertical="top" wrapText="1"/>
    </xf>
    <xf numFmtId="0" fontId="33" fillId="0" borderId="18" xfId="0" applyFont="1" applyBorder="1"/>
    <xf numFmtId="0" fontId="33" fillId="0" borderId="0" xfId="0" applyFont="1" applyFill="1" applyAlignment="1">
      <alignment vertical="top"/>
    </xf>
    <xf numFmtId="0" fontId="33" fillId="0" borderId="17" xfId="0" applyFont="1" applyFill="1" applyBorder="1" applyAlignment="1">
      <alignment horizontal="left" vertical="top"/>
    </xf>
    <xf numFmtId="2" fontId="27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wrapText="1"/>
    </xf>
    <xf numFmtId="0" fontId="33" fillId="0" borderId="17" xfId="0" applyFont="1" applyFill="1" applyBorder="1"/>
    <xf numFmtId="2" fontId="29" fillId="0" borderId="16" xfId="0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/>
    </xf>
    <xf numFmtId="0" fontId="33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top" wrapText="1"/>
    </xf>
    <xf numFmtId="0" fontId="33" fillId="0" borderId="17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vertical="top" wrapText="1"/>
    </xf>
    <xf numFmtId="2" fontId="33" fillId="0" borderId="17" xfId="0" applyNumberFormat="1" applyFont="1" applyFill="1" applyBorder="1"/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17" xfId="0" applyFont="1" applyFill="1" applyBorder="1" applyAlignment="1">
      <alignment vertical="top"/>
    </xf>
    <xf numFmtId="0" fontId="33" fillId="0" borderId="7" xfId="0" applyFont="1" applyFill="1" applyBorder="1"/>
    <xf numFmtId="0" fontId="33" fillId="0" borderId="7" xfId="0" applyFont="1" applyFill="1" applyBorder="1" applyAlignment="1">
      <alignment horizontal="center" vertical="top" wrapText="1"/>
    </xf>
    <xf numFmtId="0" fontId="33" fillId="0" borderId="18" xfId="0" applyFont="1" applyFill="1" applyBorder="1"/>
    <xf numFmtId="0" fontId="8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/>
    <xf numFmtId="0" fontId="35" fillId="0" borderId="12" xfId="0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 applyProtection="1">
      <alignment horizontal="left" vertical="center"/>
      <protection locked="0"/>
    </xf>
    <xf numFmtId="0" fontId="0" fillId="0" borderId="41" xfId="0" applyBorder="1"/>
    <xf numFmtId="0" fontId="33" fillId="0" borderId="41" xfId="0" applyFont="1" applyBorder="1"/>
    <xf numFmtId="0" fontId="36" fillId="0" borderId="0" xfId="0" applyFont="1"/>
    <xf numFmtId="49" fontId="41" fillId="0" borderId="36" xfId="0" applyNumberFormat="1" applyFont="1" applyFill="1" applyBorder="1" applyAlignment="1" applyProtection="1">
      <alignment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left" vertical="center" wrapText="1" indent="1"/>
      <protection locked="0"/>
    </xf>
    <xf numFmtId="2" fontId="38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left" vertical="center" wrapText="1" indent="1"/>
      <protection locked="0"/>
    </xf>
    <xf numFmtId="2" fontId="38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left" vertical="center" wrapText="1" indent="1"/>
      <protection locked="0"/>
    </xf>
    <xf numFmtId="0" fontId="21" fillId="5" borderId="45" xfId="0" applyFont="1" applyFill="1" applyBorder="1" applyAlignment="1" applyProtection="1">
      <alignment horizontal="left" vertical="center" indent="1"/>
      <protection locked="0"/>
    </xf>
    <xf numFmtId="0" fontId="21" fillId="5" borderId="3" xfId="0" applyFont="1" applyFill="1" applyBorder="1" applyAlignment="1" applyProtection="1">
      <alignment horizontal="left" vertical="center" indent="1"/>
      <protection locked="0"/>
    </xf>
    <xf numFmtId="0" fontId="21" fillId="5" borderId="43" xfId="0" applyFont="1" applyFill="1" applyBorder="1" applyAlignment="1" applyProtection="1">
      <alignment horizontal="left" vertical="center" indent="1"/>
      <protection locked="0"/>
    </xf>
    <xf numFmtId="0" fontId="0" fillId="4" borderId="0" xfId="0" applyFill="1" applyAlignment="1">
      <alignment horizontal="left" inden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wrapText="1"/>
    </xf>
    <xf numFmtId="0" fontId="14" fillId="0" borderId="3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" fontId="38" fillId="4" borderId="40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41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4" fontId="38" fillId="4" borderId="41" xfId="0" applyNumberFormat="1" applyFont="1" applyFill="1" applyBorder="1" applyAlignment="1" applyProtection="1">
      <alignment horizontal="center" vertical="center" wrapText="1"/>
      <protection locked="0"/>
    </xf>
    <xf numFmtId="4" fontId="38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8" fillId="4" borderId="37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38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15" xfId="0" applyFont="1" applyFill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0" fillId="0" borderId="15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0" borderId="6" xfId="0" applyFont="1" applyFill="1" applyBorder="1" applyAlignment="1">
      <alignment wrapText="1"/>
    </xf>
    <xf numFmtId="0" fontId="29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wrapText="1"/>
    </xf>
    <xf numFmtId="0" fontId="40" fillId="0" borderId="6" xfId="0" applyFont="1" applyBorder="1" applyAlignment="1">
      <alignment wrapText="1"/>
    </xf>
    <xf numFmtId="0" fontId="30" fillId="0" borderId="1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6" xfId="0" applyFont="1" applyBorder="1" applyAlignment="1">
      <alignment wrapText="1"/>
    </xf>
    <xf numFmtId="0" fontId="34" fillId="0" borderId="15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wrapText="1"/>
    </xf>
    <xf numFmtId="0" fontId="33" fillId="0" borderId="6" xfId="0" applyFont="1" applyBorder="1" applyAlignment="1">
      <alignment wrapText="1"/>
    </xf>
    <xf numFmtId="0" fontId="33" fillId="2" borderId="22" xfId="0" applyFont="1" applyFill="1" applyBorder="1" applyAlignment="1">
      <alignment vertical="top" wrapText="1"/>
    </xf>
    <xf numFmtId="0" fontId="33" fillId="2" borderId="0" xfId="0" applyFont="1" applyFill="1" applyBorder="1" applyAlignment="1">
      <alignment vertical="top" wrapText="1"/>
    </xf>
    <xf numFmtId="0" fontId="33" fillId="3" borderId="15" xfId="0" applyFont="1" applyFill="1" applyBorder="1" applyAlignment="1">
      <alignment vertical="top" wrapText="1"/>
    </xf>
    <xf numFmtId="0" fontId="33" fillId="3" borderId="14" xfId="0" applyFont="1" applyFill="1" applyBorder="1" applyAlignment="1">
      <alignment vertical="top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wrapText="1"/>
    </xf>
    <xf numFmtId="0" fontId="31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0" fillId="2" borderId="2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33" fillId="2" borderId="20" xfId="0" applyFont="1" applyFill="1" applyBorder="1" applyAlignment="1">
      <alignment vertical="top" wrapText="1"/>
    </xf>
    <xf numFmtId="0" fontId="33" fillId="2" borderId="24" xfId="0" applyFont="1" applyFill="1" applyBorder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282481</xdr:colOff>
      <xdr:row>0</xdr:row>
      <xdr:rowOff>117599</xdr:rowOff>
    </xdr:from>
    <xdr:to>
      <xdr:col>7</xdr:col>
      <xdr:colOff>304901</xdr:colOff>
      <xdr:row>4</xdr:row>
      <xdr:rowOff>64044</xdr:rowOff>
    </xdr:to>
    <xdr:pic>
      <xdr:nvPicPr>
        <xdr:cNvPr id="2" name="Grafik 0" descr="BSV-Vereinsname-transp-lang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2216" y="117599"/>
          <a:ext cx="7836414" cy="809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207168</xdr:colOff>
      <xdr:row>1</xdr:row>
      <xdr:rowOff>23813</xdr:rowOff>
    </xdr:from>
    <xdr:to>
      <xdr:col>21</xdr:col>
      <xdr:colOff>648493</xdr:colOff>
      <xdr:row>8</xdr:row>
      <xdr:rowOff>109125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7356" y="333376"/>
          <a:ext cx="3489325" cy="24784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1</xdr:row>
      <xdr:rowOff>63500</xdr:rowOff>
    </xdr:from>
    <xdr:to>
      <xdr:col>1</xdr:col>
      <xdr:colOff>63500</xdr:colOff>
      <xdr:row>2</xdr:row>
      <xdr:rowOff>137583</xdr:rowOff>
    </xdr:to>
    <xdr:sp macro="" textlink="">
      <xdr:nvSpPr>
        <xdr:cNvPr id="2" name="Textfeld 1"/>
        <xdr:cNvSpPr txBox="1"/>
      </xdr:nvSpPr>
      <xdr:spPr>
        <a:xfrm>
          <a:off x="21167" y="328083"/>
          <a:ext cx="275166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ym typeface="Wingdings"/>
            </a:rPr>
            <a:t></a:t>
          </a:r>
          <a:endParaRPr lang="de-DE" sz="1100" b="1"/>
        </a:p>
      </xdr:txBody>
    </xdr:sp>
    <xdr:clientData/>
  </xdr:twoCellAnchor>
  <xdr:twoCellAnchor>
    <xdr:from>
      <xdr:col>0</xdr:col>
      <xdr:colOff>21166</xdr:colOff>
      <xdr:row>3</xdr:row>
      <xdr:rowOff>582084</xdr:rowOff>
    </xdr:from>
    <xdr:to>
      <xdr:col>1</xdr:col>
      <xdr:colOff>63499</xdr:colOff>
      <xdr:row>4</xdr:row>
      <xdr:rowOff>116417</xdr:rowOff>
    </xdr:to>
    <xdr:sp macro="" textlink="">
      <xdr:nvSpPr>
        <xdr:cNvPr id="3" name="Textfeld 2"/>
        <xdr:cNvSpPr txBox="1"/>
      </xdr:nvSpPr>
      <xdr:spPr>
        <a:xfrm>
          <a:off x="21166" y="1195917"/>
          <a:ext cx="275166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ym typeface="Wingdings"/>
            </a:rPr>
            <a:t></a:t>
          </a:r>
          <a:endParaRPr lang="de-D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topLeftCell="A2" zoomScale="70" zoomScaleSheetLayoutView="70" workbookViewId="0">
      <selection activeCell="E11" sqref="E11"/>
    </sheetView>
  </sheetViews>
  <sheetFormatPr baseColWidth="10" defaultRowHeight="15"/>
  <cols>
    <col min="1" max="1" width="8.5703125" customWidth="1"/>
    <col min="2" max="2" width="6.140625" style="6" customWidth="1"/>
    <col min="3" max="3" width="8.140625" style="3" customWidth="1"/>
    <col min="4" max="4" width="26" style="4" customWidth="1"/>
    <col min="5" max="5" width="71.42578125" style="19" customWidth="1"/>
    <col min="6" max="6" width="6" style="19" customWidth="1"/>
    <col min="7" max="7" width="5.85546875" style="19" customWidth="1"/>
    <col min="8" max="8" width="5.42578125" style="4" customWidth="1"/>
    <col min="9" max="9" width="19.7109375" style="3" customWidth="1"/>
    <col min="10" max="11" width="17.28515625" style="3" customWidth="1"/>
    <col min="12" max="12" width="4.7109375" customWidth="1"/>
    <col min="14" max="16" width="5.85546875" customWidth="1"/>
  </cols>
  <sheetData>
    <row r="1" spans="2:16" ht="23.25" customHeight="1"/>
    <row r="5" spans="2:16" ht="11.25" customHeight="1"/>
    <row r="6" spans="2:16" s="1" customFormat="1" ht="32.25" customHeight="1">
      <c r="B6" s="73"/>
      <c r="C6" s="2"/>
      <c r="D6" s="9"/>
      <c r="E6" s="25" t="s">
        <v>30</v>
      </c>
      <c r="F6" s="202">
        <v>45092</v>
      </c>
      <c r="G6" s="203"/>
      <c r="H6" s="203"/>
      <c r="I6" s="2"/>
      <c r="J6" s="2"/>
      <c r="K6" s="2"/>
    </row>
    <row r="7" spans="2:16" s="1" customFormat="1" ht="7.5" customHeight="1">
      <c r="B7" s="73"/>
      <c r="C7" s="2"/>
      <c r="D7" s="9"/>
      <c r="E7" s="23"/>
      <c r="F7" s="23"/>
      <c r="G7" s="23"/>
      <c r="H7" s="4"/>
      <c r="I7" s="2"/>
      <c r="J7" s="2"/>
      <c r="K7" s="2"/>
    </row>
    <row r="8" spans="2:16" s="1" customFormat="1" ht="26.25">
      <c r="B8" s="73"/>
      <c r="C8" s="22" t="s">
        <v>29</v>
      </c>
      <c r="D8" s="10"/>
      <c r="E8" s="88" t="s">
        <v>57</v>
      </c>
      <c r="F8" s="88"/>
      <c r="G8" s="88"/>
      <c r="I8" s="80" t="s">
        <v>26</v>
      </c>
      <c r="J8" s="89">
        <v>1</v>
      </c>
      <c r="K8" s="2"/>
    </row>
    <row r="9" spans="2:16" s="1" customFormat="1" ht="3" customHeight="1" thickBot="1">
      <c r="B9" s="73"/>
      <c r="C9" s="2"/>
      <c r="D9" s="4"/>
      <c r="E9" s="24"/>
      <c r="F9" s="24"/>
      <c r="G9" s="24"/>
      <c r="H9" s="4"/>
      <c r="I9" s="2"/>
      <c r="J9" s="82" t="s">
        <v>50</v>
      </c>
      <c r="K9" s="2"/>
    </row>
    <row r="10" spans="2:16" s="8" customFormat="1" ht="62.25" customHeight="1" thickBot="1">
      <c r="B10" s="162" t="s">
        <v>0</v>
      </c>
      <c r="C10" s="163"/>
      <c r="D10" s="164" t="s">
        <v>48</v>
      </c>
      <c r="E10" s="164" t="s">
        <v>51</v>
      </c>
      <c r="F10" s="206" t="s">
        <v>33</v>
      </c>
      <c r="G10" s="207"/>
      <c r="H10" s="208"/>
      <c r="I10" s="164" t="s">
        <v>27</v>
      </c>
      <c r="J10" s="164" t="s">
        <v>31</v>
      </c>
      <c r="K10" s="164" t="s">
        <v>32</v>
      </c>
      <c r="N10" s="81"/>
    </row>
    <row r="11" spans="2:16" s="26" customFormat="1" ht="69.95" customHeight="1" thickTop="1">
      <c r="B11" s="161">
        <f>$J$8</f>
        <v>1</v>
      </c>
      <c r="C11" s="68" t="s">
        <v>1</v>
      </c>
      <c r="D11" s="170" t="s">
        <v>59</v>
      </c>
      <c r="E11" s="171" t="s">
        <v>60</v>
      </c>
      <c r="F11" s="209"/>
      <c r="G11" s="210"/>
      <c r="H11" s="211"/>
      <c r="I11" s="172"/>
      <c r="J11" s="181"/>
      <c r="K11" s="182"/>
    </row>
    <row r="12" spans="2:16" s="26" customFormat="1" ht="21.95" customHeight="1" thickBot="1">
      <c r="B12" s="75"/>
      <c r="C12" s="69"/>
      <c r="D12" s="87" t="s">
        <v>49</v>
      </c>
      <c r="E12" s="177" t="s">
        <v>61</v>
      </c>
      <c r="F12" s="93" t="s">
        <v>55</v>
      </c>
      <c r="G12" s="165" t="s">
        <v>54</v>
      </c>
      <c r="H12" s="94" t="s">
        <v>53</v>
      </c>
      <c r="I12" s="61"/>
      <c r="J12" s="183"/>
      <c r="K12" s="184"/>
      <c r="N12" s="93" t="s">
        <v>55</v>
      </c>
      <c r="O12" s="165" t="s">
        <v>54</v>
      </c>
      <c r="P12" s="94" t="s">
        <v>53</v>
      </c>
    </row>
    <row r="13" spans="2:16" s="26" customFormat="1" ht="69.95" customHeight="1">
      <c r="B13" s="74">
        <f>$J$8</f>
        <v>1</v>
      </c>
      <c r="C13" s="68" t="s">
        <v>42</v>
      </c>
      <c r="D13" s="173"/>
      <c r="E13" s="174"/>
      <c r="F13" s="199"/>
      <c r="G13" s="200"/>
      <c r="H13" s="201"/>
      <c r="I13" s="175"/>
      <c r="J13" s="181"/>
      <c r="K13" s="182"/>
    </row>
    <row r="14" spans="2:16" s="1" customFormat="1" ht="21.95" customHeight="1" thickBot="1">
      <c r="B14" s="75"/>
      <c r="C14" s="69"/>
      <c r="D14" s="87" t="s">
        <v>49</v>
      </c>
      <c r="E14" s="177"/>
      <c r="F14" s="93" t="s">
        <v>55</v>
      </c>
      <c r="G14" s="165" t="s">
        <v>54</v>
      </c>
      <c r="H14" s="94" t="s">
        <v>53</v>
      </c>
      <c r="I14" s="61"/>
      <c r="J14" s="183"/>
      <c r="K14" s="184"/>
    </row>
    <row r="15" spans="2:16" s="26" customFormat="1" ht="69.95" customHeight="1">
      <c r="B15" s="76">
        <f>$J$8</f>
        <v>1</v>
      </c>
      <c r="C15" s="68" t="s">
        <v>43</v>
      </c>
      <c r="D15" s="173"/>
      <c r="E15" s="174"/>
      <c r="F15" s="199"/>
      <c r="G15" s="200"/>
      <c r="H15" s="201"/>
      <c r="I15" s="175"/>
      <c r="J15" s="181"/>
      <c r="K15" s="182"/>
    </row>
    <row r="16" spans="2:16" s="1" customFormat="1" ht="21.95" customHeight="1" thickBot="1">
      <c r="B16" s="75"/>
      <c r="C16" s="69"/>
      <c r="D16" s="87" t="s">
        <v>49</v>
      </c>
      <c r="E16" s="178"/>
      <c r="F16" s="93" t="s">
        <v>55</v>
      </c>
      <c r="G16" s="165" t="s">
        <v>54</v>
      </c>
      <c r="H16" s="94" t="s">
        <v>53</v>
      </c>
      <c r="I16" s="62"/>
      <c r="J16" s="185"/>
      <c r="K16" s="186"/>
    </row>
    <row r="17" spans="2:11" s="1" customFormat="1" ht="69.95" customHeight="1">
      <c r="B17" s="76">
        <f>$J$8</f>
        <v>1</v>
      </c>
      <c r="C17" s="68" t="s">
        <v>44</v>
      </c>
      <c r="D17" s="173"/>
      <c r="E17" s="176"/>
      <c r="F17" s="199"/>
      <c r="G17" s="200"/>
      <c r="H17" s="201"/>
      <c r="I17" s="175"/>
      <c r="J17" s="181"/>
      <c r="K17" s="182"/>
    </row>
    <row r="18" spans="2:11" ht="21.95" customHeight="1" thickBot="1">
      <c r="B18" s="75"/>
      <c r="C18" s="69"/>
      <c r="D18" s="87" t="s">
        <v>49</v>
      </c>
      <c r="E18" s="178"/>
      <c r="F18" s="93" t="s">
        <v>55</v>
      </c>
      <c r="G18" s="165" t="s">
        <v>54</v>
      </c>
      <c r="H18" s="94" t="s">
        <v>53</v>
      </c>
      <c r="I18" s="63"/>
      <c r="J18" s="187"/>
      <c r="K18" s="187" t="s">
        <v>58</v>
      </c>
    </row>
    <row r="19" spans="2:11" ht="69.95" customHeight="1">
      <c r="B19" s="76">
        <f>$J$8</f>
        <v>1</v>
      </c>
      <c r="C19" s="68" t="s">
        <v>45</v>
      </c>
      <c r="D19" s="173"/>
      <c r="E19" s="176"/>
      <c r="F19" s="199"/>
      <c r="G19" s="204"/>
      <c r="H19" s="205"/>
      <c r="I19" s="175"/>
      <c r="J19" s="188"/>
      <c r="K19" s="188"/>
    </row>
    <row r="20" spans="2:11" ht="21.95" customHeight="1" thickBot="1">
      <c r="B20" s="75"/>
      <c r="C20" s="69"/>
      <c r="D20" s="87" t="s">
        <v>49</v>
      </c>
      <c r="E20" s="178"/>
      <c r="F20" s="93" t="s">
        <v>55</v>
      </c>
      <c r="G20" s="165" t="s">
        <v>54</v>
      </c>
      <c r="H20" s="94" t="s">
        <v>53</v>
      </c>
      <c r="I20" s="63"/>
      <c r="J20" s="187"/>
      <c r="K20" s="187"/>
    </row>
    <row r="21" spans="2:11" s="7" customFormat="1" ht="69.95" customHeight="1">
      <c r="B21" s="74">
        <f>$J$8</f>
        <v>1</v>
      </c>
      <c r="C21" s="68" t="s">
        <v>2</v>
      </c>
      <c r="D21" s="173"/>
      <c r="E21" s="176"/>
      <c r="F21" s="199"/>
      <c r="G21" s="200"/>
      <c r="H21" s="201"/>
      <c r="I21" s="175"/>
      <c r="J21" s="188"/>
      <c r="K21" s="189"/>
    </row>
    <row r="22" spans="2:11" ht="21.95" customHeight="1" thickBot="1">
      <c r="B22" s="77"/>
      <c r="C22" s="69"/>
      <c r="D22" s="86" t="s">
        <v>49</v>
      </c>
      <c r="E22" s="178"/>
      <c r="F22" s="93" t="s">
        <v>55</v>
      </c>
      <c r="G22" s="165" t="s">
        <v>54</v>
      </c>
      <c r="H22" s="94" t="s">
        <v>53</v>
      </c>
      <c r="I22" s="62"/>
      <c r="J22" s="187"/>
      <c r="K22" s="190"/>
    </row>
    <row r="23" spans="2:11" s="7" customFormat="1" ht="69.95" customHeight="1">
      <c r="B23" s="74">
        <f>$J$8</f>
        <v>1</v>
      </c>
      <c r="C23" s="68" t="s">
        <v>3</v>
      </c>
      <c r="D23" s="173"/>
      <c r="E23" s="176"/>
      <c r="F23" s="199"/>
      <c r="G23" s="200"/>
      <c r="H23" s="201"/>
      <c r="I23" s="175"/>
      <c r="J23" s="188"/>
      <c r="K23" s="189"/>
    </row>
    <row r="24" spans="2:11" ht="21.95" customHeight="1" thickBot="1">
      <c r="B24" s="77"/>
      <c r="C24" s="69"/>
      <c r="D24" s="87" t="s">
        <v>49</v>
      </c>
      <c r="E24" s="178"/>
      <c r="F24" s="93" t="s">
        <v>55</v>
      </c>
      <c r="G24" s="165" t="s">
        <v>54</v>
      </c>
      <c r="H24" s="94" t="s">
        <v>53</v>
      </c>
      <c r="I24" s="63"/>
      <c r="J24" s="187"/>
      <c r="K24" s="187"/>
    </row>
    <row r="25" spans="2:11" s="27" customFormat="1" ht="69.95" customHeight="1">
      <c r="B25" s="74">
        <f>$J$8</f>
        <v>1</v>
      </c>
      <c r="C25" s="70" t="s">
        <v>4</v>
      </c>
      <c r="D25" s="173"/>
      <c r="E25" s="176"/>
      <c r="F25" s="199"/>
      <c r="G25" s="200"/>
      <c r="H25" s="201"/>
      <c r="I25" s="175"/>
      <c r="J25" s="191"/>
      <c r="K25" s="191"/>
    </row>
    <row r="26" spans="2:11" s="6" customFormat="1" ht="21.95" customHeight="1" thickBot="1">
      <c r="B26" s="77"/>
      <c r="C26" s="71"/>
      <c r="D26" s="87" t="s">
        <v>49</v>
      </c>
      <c r="E26" s="178"/>
      <c r="F26" s="93" t="s">
        <v>55</v>
      </c>
      <c r="G26" s="165" t="s">
        <v>54</v>
      </c>
      <c r="H26" s="94" t="s">
        <v>53</v>
      </c>
      <c r="I26" s="64"/>
      <c r="J26" s="192"/>
      <c r="K26" s="192"/>
    </row>
    <row r="27" spans="2:11" s="7" customFormat="1" ht="69.95" customHeight="1">
      <c r="B27" s="74">
        <f>$J$8</f>
        <v>1</v>
      </c>
      <c r="C27" s="68" t="s">
        <v>5</v>
      </c>
      <c r="D27" s="173"/>
      <c r="E27" s="176"/>
      <c r="F27" s="199"/>
      <c r="G27" s="200"/>
      <c r="H27" s="201"/>
      <c r="I27" s="175"/>
      <c r="J27" s="188"/>
      <c r="K27" s="193"/>
    </row>
    <row r="28" spans="2:11" ht="21.95" customHeight="1" thickBot="1">
      <c r="B28" s="77"/>
      <c r="C28" s="69"/>
      <c r="D28" s="87" t="s">
        <v>49</v>
      </c>
      <c r="E28" s="178"/>
      <c r="F28" s="93" t="s">
        <v>55</v>
      </c>
      <c r="G28" s="165" t="s">
        <v>54</v>
      </c>
      <c r="H28" s="94" t="s">
        <v>53</v>
      </c>
      <c r="I28" s="62"/>
      <c r="J28" s="187"/>
      <c r="K28" s="194"/>
    </row>
    <row r="29" spans="2:11" s="7" customFormat="1" ht="69.95" customHeight="1">
      <c r="B29" s="74">
        <f>$J$8</f>
        <v>1</v>
      </c>
      <c r="C29" s="68" t="s">
        <v>6</v>
      </c>
      <c r="D29" s="173"/>
      <c r="E29" s="176"/>
      <c r="F29" s="199"/>
      <c r="G29" s="200"/>
      <c r="H29" s="201"/>
      <c r="I29" s="175"/>
      <c r="J29" s="188"/>
      <c r="K29" s="189"/>
    </row>
    <row r="30" spans="2:11" ht="21.95" customHeight="1" thickBot="1">
      <c r="B30" s="77"/>
      <c r="C30" s="69"/>
      <c r="D30" s="87" t="s">
        <v>49</v>
      </c>
      <c r="E30" s="178"/>
      <c r="F30" s="93" t="s">
        <v>55</v>
      </c>
      <c r="G30" s="165" t="s">
        <v>54</v>
      </c>
      <c r="H30" s="94" t="s">
        <v>53</v>
      </c>
      <c r="I30" s="62"/>
      <c r="J30" s="187"/>
      <c r="K30" s="190"/>
    </row>
    <row r="31" spans="2:11" s="7" customFormat="1" ht="69.95" customHeight="1">
      <c r="B31" s="74">
        <f>$J$8</f>
        <v>1</v>
      </c>
      <c r="C31" s="68" t="s">
        <v>41</v>
      </c>
      <c r="D31" s="173"/>
      <c r="E31" s="176"/>
      <c r="F31" s="199"/>
      <c r="G31" s="200"/>
      <c r="H31" s="201"/>
      <c r="I31" s="175"/>
      <c r="J31" s="188"/>
      <c r="K31" s="189"/>
    </row>
    <row r="32" spans="2:11" ht="21.95" customHeight="1" thickBot="1">
      <c r="B32" s="77"/>
      <c r="C32" s="69"/>
      <c r="D32" s="87" t="s">
        <v>49</v>
      </c>
      <c r="E32" s="178"/>
      <c r="F32" s="93" t="s">
        <v>55</v>
      </c>
      <c r="G32" s="165" t="s">
        <v>54</v>
      </c>
      <c r="H32" s="94" t="s">
        <v>53</v>
      </c>
      <c r="I32" s="62"/>
      <c r="J32" s="187"/>
      <c r="K32" s="190"/>
    </row>
    <row r="33" spans="2:11" s="7" customFormat="1" ht="69.95" customHeight="1">
      <c r="B33" s="74">
        <f>$J$8</f>
        <v>1</v>
      </c>
      <c r="C33" s="68" t="s">
        <v>7</v>
      </c>
      <c r="D33" s="173"/>
      <c r="E33" s="176"/>
      <c r="F33" s="199"/>
      <c r="G33" s="200"/>
      <c r="H33" s="201"/>
      <c r="I33" s="175"/>
      <c r="J33" s="188"/>
      <c r="K33" s="189"/>
    </row>
    <row r="34" spans="2:11" ht="21.95" customHeight="1" thickBot="1">
      <c r="B34" s="77"/>
      <c r="C34" s="69"/>
      <c r="D34" s="87" t="s">
        <v>49</v>
      </c>
      <c r="E34" s="178"/>
      <c r="F34" s="93" t="s">
        <v>55</v>
      </c>
      <c r="G34" s="165" t="s">
        <v>54</v>
      </c>
      <c r="H34" s="94" t="s">
        <v>53</v>
      </c>
      <c r="I34" s="62"/>
      <c r="J34" s="187"/>
      <c r="K34" s="190"/>
    </row>
    <row r="35" spans="2:11" s="7" customFormat="1" ht="69.95" customHeight="1">
      <c r="B35" s="74">
        <f>$J$8</f>
        <v>1</v>
      </c>
      <c r="C35" s="68" t="s">
        <v>8</v>
      </c>
      <c r="D35" s="173"/>
      <c r="E35" s="176"/>
      <c r="F35" s="199"/>
      <c r="G35" s="200"/>
      <c r="H35" s="201"/>
      <c r="I35" s="175"/>
      <c r="J35" s="188"/>
      <c r="K35" s="189"/>
    </row>
    <row r="36" spans="2:11" ht="21.95" customHeight="1" thickBot="1">
      <c r="B36" s="77"/>
      <c r="C36" s="69"/>
      <c r="D36" s="87" t="s">
        <v>49</v>
      </c>
      <c r="E36" s="178"/>
      <c r="F36" s="93" t="s">
        <v>55</v>
      </c>
      <c r="G36" s="165" t="s">
        <v>54</v>
      </c>
      <c r="H36" s="94" t="s">
        <v>53</v>
      </c>
      <c r="I36" s="62"/>
      <c r="J36" s="187"/>
      <c r="K36" s="190"/>
    </row>
    <row r="37" spans="2:11" s="7" customFormat="1" ht="69.95" customHeight="1">
      <c r="B37" s="74">
        <f>$J$8</f>
        <v>1</v>
      </c>
      <c r="C37" s="68" t="s">
        <v>9</v>
      </c>
      <c r="D37" s="173"/>
      <c r="E37" s="176"/>
      <c r="F37" s="199"/>
      <c r="G37" s="200"/>
      <c r="H37" s="201"/>
      <c r="I37" s="175"/>
      <c r="J37" s="188"/>
      <c r="K37" s="189"/>
    </row>
    <row r="38" spans="2:11" ht="21.95" customHeight="1" thickBot="1">
      <c r="B38" s="77"/>
      <c r="C38" s="69"/>
      <c r="D38" s="87" t="s">
        <v>49</v>
      </c>
      <c r="E38" s="178"/>
      <c r="F38" s="93" t="s">
        <v>55</v>
      </c>
      <c r="G38" s="165" t="s">
        <v>54</v>
      </c>
      <c r="H38" s="94" t="s">
        <v>53</v>
      </c>
      <c r="I38" s="65"/>
      <c r="J38" s="187"/>
      <c r="K38" s="187"/>
    </row>
    <row r="39" spans="2:11" s="7" customFormat="1" ht="69.95" customHeight="1">
      <c r="B39" s="74">
        <f>$J$8</f>
        <v>1</v>
      </c>
      <c r="C39" s="72" t="s">
        <v>10</v>
      </c>
      <c r="D39" s="173"/>
      <c r="E39" s="176"/>
      <c r="F39" s="199"/>
      <c r="G39" s="200"/>
      <c r="H39" s="201"/>
      <c r="I39" s="175"/>
      <c r="J39" s="195"/>
      <c r="K39" s="195"/>
    </row>
    <row r="40" spans="2:11" ht="21.95" customHeight="1" thickBot="1">
      <c r="B40" s="77"/>
      <c r="C40" s="69"/>
      <c r="D40" s="87" t="s">
        <v>49</v>
      </c>
      <c r="E40" s="179"/>
      <c r="F40" s="93" t="s">
        <v>55</v>
      </c>
      <c r="G40" s="165" t="s">
        <v>54</v>
      </c>
      <c r="H40" s="94" t="s">
        <v>53</v>
      </c>
      <c r="I40" s="63"/>
      <c r="J40" s="187"/>
      <c r="K40" s="187"/>
    </row>
    <row r="41" spans="2:11" s="7" customFormat="1" ht="69.95" customHeight="1">
      <c r="B41" s="74">
        <f>$J$8</f>
        <v>1</v>
      </c>
      <c r="C41" s="68" t="s">
        <v>11</v>
      </c>
      <c r="D41" s="173"/>
      <c r="E41" s="176"/>
      <c r="F41" s="199"/>
      <c r="G41" s="200"/>
      <c r="H41" s="201"/>
      <c r="I41" s="175"/>
      <c r="J41" s="188"/>
      <c r="K41" s="189"/>
    </row>
    <row r="42" spans="2:11" ht="21.95" customHeight="1" thickBot="1">
      <c r="B42" s="77"/>
      <c r="C42" s="69"/>
      <c r="D42" s="87" t="s">
        <v>49</v>
      </c>
      <c r="E42" s="178"/>
      <c r="F42" s="93" t="s">
        <v>55</v>
      </c>
      <c r="G42" s="165" t="s">
        <v>54</v>
      </c>
      <c r="H42" s="94" t="s">
        <v>53</v>
      </c>
      <c r="I42" s="63"/>
      <c r="J42" s="187"/>
      <c r="K42" s="187"/>
    </row>
    <row r="43" spans="2:11" s="7" customFormat="1" ht="69.95" customHeight="1">
      <c r="B43" s="74">
        <f>$J$8</f>
        <v>1</v>
      </c>
      <c r="C43" s="72" t="s">
        <v>12</v>
      </c>
      <c r="D43" s="173"/>
      <c r="E43" s="176"/>
      <c r="F43" s="199"/>
      <c r="G43" s="200"/>
      <c r="H43" s="201"/>
      <c r="I43" s="175"/>
      <c r="J43" s="195"/>
      <c r="K43" s="195"/>
    </row>
    <row r="44" spans="2:11" ht="21.95" customHeight="1" thickBot="1">
      <c r="B44" s="77"/>
      <c r="C44" s="69"/>
      <c r="D44" s="87" t="s">
        <v>49</v>
      </c>
      <c r="E44" s="178"/>
      <c r="F44" s="93" t="s">
        <v>55</v>
      </c>
      <c r="G44" s="165" t="s">
        <v>54</v>
      </c>
      <c r="H44" s="94" t="s">
        <v>53</v>
      </c>
      <c r="I44" s="63"/>
      <c r="J44" s="187"/>
      <c r="K44" s="187"/>
    </row>
    <row r="45" spans="2:11" s="27" customFormat="1" ht="69.95" customHeight="1">
      <c r="B45" s="74">
        <f>$J$8</f>
        <v>1</v>
      </c>
      <c r="C45" s="68" t="s">
        <v>13</v>
      </c>
      <c r="D45" s="173"/>
      <c r="E45" s="176"/>
      <c r="F45" s="199"/>
      <c r="G45" s="200"/>
      <c r="H45" s="201"/>
      <c r="I45" s="175"/>
      <c r="J45" s="188"/>
      <c r="K45" s="189"/>
    </row>
    <row r="46" spans="2:11" s="6" customFormat="1" ht="21.95" customHeight="1" thickBot="1">
      <c r="B46" s="77"/>
      <c r="C46" s="69"/>
      <c r="D46" s="87" t="s">
        <v>49</v>
      </c>
      <c r="E46" s="179"/>
      <c r="F46" s="93" t="s">
        <v>55</v>
      </c>
      <c r="G46" s="165" t="s">
        <v>54</v>
      </c>
      <c r="H46" s="94" t="s">
        <v>53</v>
      </c>
      <c r="I46" s="62"/>
      <c r="J46" s="187"/>
      <c r="K46" s="190"/>
    </row>
    <row r="47" spans="2:11" s="7" customFormat="1" ht="69.95" customHeight="1">
      <c r="B47" s="74">
        <f>$J$8</f>
        <v>1</v>
      </c>
      <c r="C47" s="68" t="s">
        <v>14</v>
      </c>
      <c r="D47" s="173"/>
      <c r="E47" s="176"/>
      <c r="F47" s="199"/>
      <c r="G47" s="200"/>
      <c r="H47" s="201"/>
      <c r="I47" s="175"/>
      <c r="J47" s="188"/>
      <c r="K47" s="189"/>
    </row>
    <row r="48" spans="2:11" ht="21.95" customHeight="1" thickBot="1">
      <c r="B48" s="77"/>
      <c r="C48" s="69"/>
      <c r="D48" s="87" t="s">
        <v>49</v>
      </c>
      <c r="E48" s="178"/>
      <c r="F48" s="93" t="s">
        <v>55</v>
      </c>
      <c r="G48" s="165" t="s">
        <v>54</v>
      </c>
      <c r="H48" s="94" t="s">
        <v>53</v>
      </c>
      <c r="I48" s="66"/>
      <c r="J48" s="187"/>
      <c r="K48" s="190"/>
    </row>
    <row r="49" spans="2:11" s="7" customFormat="1" ht="69.95" customHeight="1">
      <c r="B49" s="74">
        <f>$J$8</f>
        <v>1</v>
      </c>
      <c r="C49" s="68" t="s">
        <v>15</v>
      </c>
      <c r="D49" s="173"/>
      <c r="E49" s="176"/>
      <c r="F49" s="199"/>
      <c r="G49" s="200"/>
      <c r="H49" s="201"/>
      <c r="I49" s="175"/>
      <c r="J49" s="188"/>
      <c r="K49" s="189"/>
    </row>
    <row r="50" spans="2:11" ht="21.95" customHeight="1" thickBot="1">
      <c r="B50" s="77"/>
      <c r="C50" s="69"/>
      <c r="D50" s="87" t="s">
        <v>49</v>
      </c>
      <c r="E50" s="178"/>
      <c r="F50" s="93" t="s">
        <v>55</v>
      </c>
      <c r="G50" s="165" t="s">
        <v>54</v>
      </c>
      <c r="H50" s="94" t="s">
        <v>53</v>
      </c>
      <c r="I50" s="62"/>
      <c r="J50" s="187"/>
      <c r="K50" s="190"/>
    </row>
    <row r="51" spans="2:11" s="7" customFormat="1" ht="70.5" customHeight="1">
      <c r="B51" s="74">
        <f>$J$8</f>
        <v>1</v>
      </c>
      <c r="C51" s="72" t="s">
        <v>16</v>
      </c>
      <c r="D51" s="173"/>
      <c r="E51" s="176"/>
      <c r="F51" s="199"/>
      <c r="G51" s="200"/>
      <c r="H51" s="201"/>
      <c r="I51" s="175"/>
      <c r="J51" s="195"/>
      <c r="K51" s="196"/>
    </row>
    <row r="52" spans="2:11" ht="21.95" customHeight="1" thickBot="1">
      <c r="B52" s="77"/>
      <c r="C52" s="72"/>
      <c r="D52" s="87" t="s">
        <v>49</v>
      </c>
      <c r="E52" s="178"/>
      <c r="F52" s="93" t="s">
        <v>55</v>
      </c>
      <c r="G52" s="165" t="s">
        <v>54</v>
      </c>
      <c r="H52" s="169" t="s">
        <v>53</v>
      </c>
      <c r="I52" s="61"/>
      <c r="J52" s="195"/>
      <c r="K52" s="196"/>
    </row>
    <row r="53" spans="2:11" s="7" customFormat="1" ht="69.95" customHeight="1">
      <c r="B53" s="74">
        <f>$J$8</f>
        <v>1</v>
      </c>
      <c r="C53" s="68" t="s">
        <v>17</v>
      </c>
      <c r="D53" s="173"/>
      <c r="E53" s="176"/>
      <c r="F53" s="199"/>
      <c r="G53" s="200"/>
      <c r="H53" s="201"/>
      <c r="I53" s="175"/>
      <c r="J53" s="188"/>
      <c r="K53" s="189"/>
    </row>
    <row r="54" spans="2:11" ht="21.95" customHeight="1" thickBot="1">
      <c r="B54" s="77"/>
      <c r="C54" s="72"/>
      <c r="D54" s="87" t="s">
        <v>49</v>
      </c>
      <c r="E54" s="178"/>
      <c r="F54" s="93" t="s">
        <v>55</v>
      </c>
      <c r="G54" s="165" t="s">
        <v>54</v>
      </c>
      <c r="H54" s="94" t="s">
        <v>53</v>
      </c>
      <c r="I54" s="61"/>
      <c r="J54" s="195"/>
      <c r="K54" s="196"/>
    </row>
    <row r="55" spans="2:11" s="7" customFormat="1" ht="69.95" customHeight="1">
      <c r="B55" s="74">
        <f>$J$8</f>
        <v>1</v>
      </c>
      <c r="C55" s="68" t="s">
        <v>18</v>
      </c>
      <c r="D55" s="173"/>
      <c r="E55" s="176"/>
      <c r="F55" s="199"/>
      <c r="G55" s="200"/>
      <c r="H55" s="201"/>
      <c r="I55" s="175"/>
      <c r="J55" s="188"/>
      <c r="K55" s="189"/>
    </row>
    <row r="56" spans="2:11" ht="21.95" customHeight="1" thickBot="1">
      <c r="B56" s="78"/>
      <c r="C56" s="69"/>
      <c r="D56" s="87" t="s">
        <v>49</v>
      </c>
      <c r="E56" s="178"/>
      <c r="F56" s="93" t="s">
        <v>55</v>
      </c>
      <c r="G56" s="165" t="s">
        <v>54</v>
      </c>
      <c r="H56" s="94" t="s">
        <v>53</v>
      </c>
      <c r="I56" s="61"/>
      <c r="J56" s="187"/>
      <c r="K56" s="196"/>
    </row>
    <row r="57" spans="2:11" s="7" customFormat="1" ht="69.95" customHeight="1">
      <c r="B57" s="74">
        <f>$J$8</f>
        <v>1</v>
      </c>
      <c r="C57" s="72" t="s">
        <v>19</v>
      </c>
      <c r="D57" s="173"/>
      <c r="E57" s="176"/>
      <c r="F57" s="199"/>
      <c r="G57" s="200"/>
      <c r="H57" s="201"/>
      <c r="I57" s="175"/>
      <c r="J57" s="195"/>
      <c r="K57" s="189"/>
    </row>
    <row r="58" spans="2:11" ht="21.95" customHeight="1" thickBot="1">
      <c r="B58" s="77"/>
      <c r="C58" s="72"/>
      <c r="D58" s="87" t="s">
        <v>49</v>
      </c>
      <c r="E58" s="178"/>
      <c r="F58" s="93" t="s">
        <v>55</v>
      </c>
      <c r="G58" s="165" t="s">
        <v>54</v>
      </c>
      <c r="H58" s="94" t="s">
        <v>53</v>
      </c>
      <c r="I58" s="61"/>
      <c r="J58" s="195"/>
      <c r="K58" s="196"/>
    </row>
    <row r="59" spans="2:11" s="7" customFormat="1" ht="69.95" customHeight="1">
      <c r="B59" s="74">
        <f>$J$8</f>
        <v>1</v>
      </c>
      <c r="C59" s="68" t="s">
        <v>20</v>
      </c>
      <c r="D59" s="173"/>
      <c r="E59" s="176"/>
      <c r="F59" s="199"/>
      <c r="G59" s="200"/>
      <c r="H59" s="201"/>
      <c r="I59" s="175"/>
      <c r="J59" s="188"/>
      <c r="K59" s="189"/>
    </row>
    <row r="60" spans="2:11" ht="21.95" customHeight="1" thickBot="1">
      <c r="B60" s="77"/>
      <c r="C60" s="69"/>
      <c r="D60" s="87" t="s">
        <v>49</v>
      </c>
      <c r="E60" s="178"/>
      <c r="F60" s="93" t="s">
        <v>55</v>
      </c>
      <c r="G60" s="165" t="s">
        <v>54</v>
      </c>
      <c r="H60" s="94" t="s">
        <v>53</v>
      </c>
      <c r="I60" s="63"/>
      <c r="J60" s="187"/>
      <c r="K60" s="187"/>
    </row>
    <row r="61" spans="2:11" s="7" customFormat="1" ht="69.95" customHeight="1">
      <c r="B61" s="74">
        <f>$J$8</f>
        <v>1</v>
      </c>
      <c r="C61" s="72" t="s">
        <v>21</v>
      </c>
      <c r="D61" s="173"/>
      <c r="E61" s="176"/>
      <c r="F61" s="199"/>
      <c r="G61" s="200"/>
      <c r="H61" s="201"/>
      <c r="I61" s="175"/>
      <c r="J61" s="195"/>
      <c r="K61" s="195"/>
    </row>
    <row r="62" spans="2:11" ht="21.95" customHeight="1" thickBot="1">
      <c r="B62" s="77"/>
      <c r="C62" s="69"/>
      <c r="D62" s="87" t="s">
        <v>49</v>
      </c>
      <c r="E62" s="179"/>
      <c r="F62" s="93" t="s">
        <v>55</v>
      </c>
      <c r="G62" s="165" t="s">
        <v>54</v>
      </c>
      <c r="H62" s="94" t="s">
        <v>53</v>
      </c>
      <c r="I62" s="63"/>
      <c r="J62" s="187"/>
      <c r="K62" s="187"/>
    </row>
    <row r="63" spans="2:11" s="7" customFormat="1" ht="69.95" customHeight="1">
      <c r="B63" s="74">
        <f>$J$8</f>
        <v>1</v>
      </c>
      <c r="C63" s="72" t="s">
        <v>22</v>
      </c>
      <c r="D63" s="173"/>
      <c r="E63" s="176"/>
      <c r="F63" s="199"/>
      <c r="G63" s="200"/>
      <c r="H63" s="201"/>
      <c r="I63" s="175"/>
      <c r="J63" s="195"/>
      <c r="K63" s="195"/>
    </row>
    <row r="64" spans="2:11" ht="21.95" customHeight="1" thickBot="1">
      <c r="B64" s="79"/>
      <c r="C64" s="72"/>
      <c r="D64" s="87" t="s">
        <v>49</v>
      </c>
      <c r="E64" s="178"/>
      <c r="F64" s="93" t="s">
        <v>55</v>
      </c>
      <c r="G64" s="165" t="s">
        <v>54</v>
      </c>
      <c r="H64" s="94" t="s">
        <v>53</v>
      </c>
      <c r="I64" s="67"/>
      <c r="J64" s="195"/>
      <c r="K64" s="195"/>
    </row>
    <row r="65" spans="1:11" s="7" customFormat="1" ht="69.95" customHeight="1">
      <c r="B65" s="74">
        <f>$J$8</f>
        <v>1</v>
      </c>
      <c r="C65" s="68" t="s">
        <v>23</v>
      </c>
      <c r="D65" s="173"/>
      <c r="E65" s="176"/>
      <c r="F65" s="199"/>
      <c r="G65" s="200"/>
      <c r="H65" s="201"/>
      <c r="I65" s="175"/>
      <c r="J65" s="188"/>
      <c r="K65" s="189"/>
    </row>
    <row r="66" spans="1:11" ht="21.95" customHeight="1" thickBot="1">
      <c r="B66" s="77"/>
      <c r="C66" s="69"/>
      <c r="D66" s="87" t="s">
        <v>49</v>
      </c>
      <c r="E66" s="178"/>
      <c r="F66" s="93" t="s">
        <v>55</v>
      </c>
      <c r="G66" s="165" t="s">
        <v>54</v>
      </c>
      <c r="H66" s="94" t="s">
        <v>53</v>
      </c>
      <c r="I66" s="61"/>
      <c r="J66" s="195"/>
      <c r="K66" s="196"/>
    </row>
    <row r="67" spans="1:11" s="7" customFormat="1" ht="69.95" customHeight="1">
      <c r="B67" s="74">
        <f>$J$8</f>
        <v>1</v>
      </c>
      <c r="C67" s="72" t="s">
        <v>24</v>
      </c>
      <c r="D67" s="173"/>
      <c r="E67" s="176"/>
      <c r="F67" s="199"/>
      <c r="G67" s="200"/>
      <c r="H67" s="201"/>
      <c r="I67" s="175"/>
      <c r="J67" s="188"/>
      <c r="K67" s="189"/>
    </row>
    <row r="68" spans="1:11" ht="21.95" customHeight="1" thickBot="1">
      <c r="B68" s="79"/>
      <c r="C68" s="72"/>
      <c r="D68" s="87" t="s">
        <v>49</v>
      </c>
      <c r="E68" s="178"/>
      <c r="F68" s="93" t="s">
        <v>55</v>
      </c>
      <c r="G68" s="165" t="s">
        <v>54</v>
      </c>
      <c r="H68" s="94" t="s">
        <v>53</v>
      </c>
      <c r="I68" s="67"/>
      <c r="J68" s="195"/>
      <c r="K68" s="195"/>
    </row>
    <row r="69" spans="1:11" ht="69.95" customHeight="1">
      <c r="B69" s="74">
        <f>$J$8</f>
        <v>1</v>
      </c>
      <c r="C69" s="85" t="s">
        <v>25</v>
      </c>
      <c r="D69" s="173"/>
      <c r="E69" s="176"/>
      <c r="F69" s="199"/>
      <c r="G69" s="200"/>
      <c r="H69" s="201"/>
      <c r="I69" s="175"/>
      <c r="J69" s="188"/>
      <c r="K69" s="189"/>
    </row>
    <row r="70" spans="1:11" ht="21.95" customHeight="1" thickBot="1">
      <c r="A70" t="s">
        <v>52</v>
      </c>
      <c r="B70" s="83"/>
      <c r="C70" s="84"/>
      <c r="D70" s="87" t="s">
        <v>49</v>
      </c>
      <c r="E70" s="178"/>
      <c r="F70" s="93" t="s">
        <v>55</v>
      </c>
      <c r="G70" s="165" t="s">
        <v>54</v>
      </c>
      <c r="H70" s="94" t="s">
        <v>53</v>
      </c>
      <c r="I70" s="97"/>
      <c r="J70" s="197"/>
      <c r="K70" s="198"/>
    </row>
    <row r="71" spans="1:11">
      <c r="E71" s="180"/>
      <c r="F71" s="95"/>
      <c r="G71" s="95"/>
      <c r="H71" s="96"/>
      <c r="I71" s="5"/>
    </row>
    <row r="72" spans="1:11">
      <c r="F72" s="95"/>
      <c r="G72" s="95"/>
      <c r="H72" s="96"/>
      <c r="I72" s="5"/>
    </row>
    <row r="73" spans="1:11">
      <c r="F73" s="95"/>
      <c r="G73" s="95"/>
      <c r="H73" s="96"/>
      <c r="I73" s="5"/>
    </row>
    <row r="74" spans="1:11">
      <c r="F74" s="95"/>
      <c r="G74" s="95"/>
      <c r="H74" s="96"/>
    </row>
    <row r="75" spans="1:11">
      <c r="F75" s="95"/>
      <c r="G75" s="95"/>
      <c r="H75" s="96"/>
    </row>
    <row r="76" spans="1:11">
      <c r="F76" s="95"/>
      <c r="G76" s="95"/>
      <c r="H76" s="96"/>
    </row>
    <row r="77" spans="1:11">
      <c r="F77" s="95"/>
      <c r="G77" s="95"/>
      <c r="H77" s="96"/>
    </row>
    <row r="78" spans="1:11">
      <c r="F78" s="95"/>
      <c r="G78" s="95"/>
      <c r="H78" s="96"/>
    </row>
    <row r="79" spans="1:11">
      <c r="F79" s="95"/>
      <c r="G79" s="95"/>
      <c r="H79" s="96"/>
    </row>
    <row r="80" spans="1:11">
      <c r="F80" s="95"/>
      <c r="G80" s="95"/>
      <c r="H80" s="96"/>
    </row>
    <row r="81" spans="6:8">
      <c r="F81" s="95"/>
      <c r="G81" s="95"/>
      <c r="H81" s="96"/>
    </row>
    <row r="82" spans="6:8">
      <c r="F82" s="95"/>
      <c r="G82" s="95"/>
      <c r="H82" s="96"/>
    </row>
    <row r="83" spans="6:8">
      <c r="F83" s="95"/>
      <c r="G83" s="95"/>
      <c r="H83" s="96"/>
    </row>
    <row r="84" spans="6:8">
      <c r="F84" s="95"/>
      <c r="G84" s="95"/>
      <c r="H84" s="96"/>
    </row>
    <row r="85" spans="6:8">
      <c r="F85" s="95"/>
      <c r="G85" s="95"/>
      <c r="H85" s="96"/>
    </row>
    <row r="86" spans="6:8">
      <c r="F86" s="95"/>
      <c r="G86" s="95"/>
      <c r="H86" s="96"/>
    </row>
    <row r="87" spans="6:8">
      <c r="F87" s="95"/>
      <c r="G87" s="95"/>
      <c r="H87" s="96"/>
    </row>
    <row r="88" spans="6:8">
      <c r="F88" s="95"/>
      <c r="G88" s="95"/>
      <c r="H88" s="96"/>
    </row>
    <row r="89" spans="6:8">
      <c r="F89" s="95"/>
      <c r="G89" s="95"/>
      <c r="H89" s="96"/>
    </row>
    <row r="90" spans="6:8">
      <c r="F90" s="95"/>
      <c r="G90" s="95"/>
      <c r="H90" s="96"/>
    </row>
    <row r="91" spans="6:8">
      <c r="F91" s="95"/>
      <c r="G91" s="95"/>
      <c r="H91" s="96"/>
    </row>
    <row r="92" spans="6:8">
      <c r="F92" s="95"/>
      <c r="G92" s="95"/>
      <c r="H92" s="96"/>
    </row>
    <row r="93" spans="6:8">
      <c r="F93" s="95"/>
      <c r="G93" s="95"/>
      <c r="H93" s="96"/>
    </row>
    <row r="94" spans="6:8">
      <c r="F94" s="95"/>
      <c r="G94" s="95"/>
      <c r="H94" s="96"/>
    </row>
    <row r="95" spans="6:8">
      <c r="F95" s="95"/>
      <c r="G95" s="95"/>
      <c r="H95" s="96"/>
    </row>
    <row r="96" spans="6:8">
      <c r="F96" s="95"/>
      <c r="G96" s="95"/>
      <c r="H96" s="96"/>
    </row>
    <row r="97" spans="6:8">
      <c r="F97" s="95"/>
      <c r="G97" s="95"/>
      <c r="H97" s="96"/>
    </row>
    <row r="98" spans="6:8">
      <c r="F98" s="95"/>
      <c r="G98" s="95"/>
      <c r="H98" s="96"/>
    </row>
    <row r="99" spans="6:8">
      <c r="F99" s="95"/>
      <c r="G99" s="95"/>
      <c r="H99" s="96"/>
    </row>
    <row r="100" spans="6:8">
      <c r="F100" s="95"/>
      <c r="G100" s="95"/>
      <c r="H100" s="96"/>
    </row>
    <row r="101" spans="6:8">
      <c r="F101" s="95"/>
      <c r="G101" s="95"/>
      <c r="H101" s="96"/>
    </row>
    <row r="102" spans="6:8">
      <c r="F102" s="95"/>
      <c r="G102" s="95"/>
      <c r="H102" s="96"/>
    </row>
    <row r="103" spans="6:8">
      <c r="F103" s="95"/>
      <c r="G103" s="95"/>
      <c r="H103" s="96"/>
    </row>
    <row r="104" spans="6:8">
      <c r="F104" s="95"/>
      <c r="G104" s="95"/>
      <c r="H104" s="96"/>
    </row>
    <row r="105" spans="6:8">
      <c r="F105" s="95"/>
      <c r="G105" s="95"/>
      <c r="H105" s="96"/>
    </row>
    <row r="106" spans="6:8">
      <c r="F106" s="95"/>
      <c r="G106" s="95"/>
      <c r="H106" s="96"/>
    </row>
    <row r="107" spans="6:8">
      <c r="F107" s="95"/>
      <c r="G107" s="95"/>
      <c r="H107" s="96"/>
    </row>
    <row r="108" spans="6:8">
      <c r="F108" s="95"/>
      <c r="G108" s="95"/>
      <c r="H108" s="96"/>
    </row>
    <row r="109" spans="6:8">
      <c r="F109" s="95"/>
      <c r="G109" s="95"/>
      <c r="H109" s="96"/>
    </row>
    <row r="110" spans="6:8">
      <c r="F110" s="95"/>
      <c r="G110" s="95"/>
      <c r="H110" s="96"/>
    </row>
    <row r="111" spans="6:8">
      <c r="F111" s="95"/>
      <c r="G111" s="95"/>
      <c r="H111" s="96"/>
    </row>
    <row r="112" spans="6:8">
      <c r="F112" s="95"/>
      <c r="G112" s="95"/>
      <c r="H112" s="96"/>
    </row>
    <row r="113" spans="6:8">
      <c r="F113" s="95"/>
      <c r="G113" s="95"/>
      <c r="H113" s="96"/>
    </row>
    <row r="114" spans="6:8">
      <c r="F114" s="95"/>
      <c r="G114" s="95"/>
      <c r="H114" s="96"/>
    </row>
    <row r="115" spans="6:8">
      <c r="F115" s="95"/>
      <c r="G115" s="95"/>
      <c r="H115" s="96"/>
    </row>
    <row r="116" spans="6:8">
      <c r="F116" s="95"/>
      <c r="G116" s="95"/>
      <c r="H116" s="96"/>
    </row>
    <row r="117" spans="6:8">
      <c r="F117" s="95"/>
      <c r="G117" s="95"/>
      <c r="H117" s="96"/>
    </row>
    <row r="118" spans="6:8">
      <c r="F118" s="95"/>
      <c r="G118" s="95"/>
      <c r="H118" s="96"/>
    </row>
    <row r="119" spans="6:8">
      <c r="F119" s="95"/>
      <c r="G119" s="95"/>
      <c r="H119" s="96"/>
    </row>
    <row r="120" spans="6:8">
      <c r="F120" s="95"/>
      <c r="G120" s="95"/>
      <c r="H120" s="96"/>
    </row>
    <row r="121" spans="6:8">
      <c r="F121" s="95"/>
      <c r="G121" s="95"/>
      <c r="H121" s="96"/>
    </row>
    <row r="122" spans="6:8">
      <c r="F122" s="95"/>
      <c r="G122" s="95"/>
      <c r="H122" s="96"/>
    </row>
  </sheetData>
  <sheetProtection sheet="1" objects="1" scenarios="1" formatRows="0" selectLockedCells="1"/>
  <mergeCells count="32">
    <mergeCell ref="F19:H19"/>
    <mergeCell ref="F10:H10"/>
    <mergeCell ref="F11:H11"/>
    <mergeCell ref="F15:H15"/>
    <mergeCell ref="F17:H17"/>
    <mergeCell ref="F13:H13"/>
    <mergeCell ref="F37:H37"/>
    <mergeCell ref="F39:H39"/>
    <mergeCell ref="F41:H41"/>
    <mergeCell ref="F43:H43"/>
    <mergeCell ref="F21:H21"/>
    <mergeCell ref="F23:H23"/>
    <mergeCell ref="F25:H25"/>
    <mergeCell ref="F27:H27"/>
    <mergeCell ref="F29:H29"/>
    <mergeCell ref="F31:H31"/>
    <mergeCell ref="F69:H69"/>
    <mergeCell ref="F6:H6"/>
    <mergeCell ref="F57:H57"/>
    <mergeCell ref="F59:H59"/>
    <mergeCell ref="F61:H61"/>
    <mergeCell ref="F63:H63"/>
    <mergeCell ref="F65:H65"/>
    <mergeCell ref="F67:H67"/>
    <mergeCell ref="F45:H45"/>
    <mergeCell ref="F47:H47"/>
    <mergeCell ref="F49:H49"/>
    <mergeCell ref="F51:H51"/>
    <mergeCell ref="F53:H53"/>
    <mergeCell ref="F55:H55"/>
    <mergeCell ref="F33:H33"/>
    <mergeCell ref="F35:H35"/>
  </mergeCells>
  <pageMargins left="0.19685039370078741" right="0" top="0.59055118110236227" bottom="0.39370078740157483" header="0.31496062992125984" footer="0.31496062992125984"/>
  <pageSetup paperSize="9" scale="50" fitToHeight="2" orientation="portrait" horizontalDpi="4294967293" r:id="rId1"/>
  <headerFooter alignWithMargins="0">
    <oddHeader xml:space="preserve">&amp;R
&amp;16Seite &amp;P von &amp;N    </oddHeader>
  </headerFooter>
  <rowBreaks count="1" manualBreakCount="1">
    <brk id="40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view="pageBreakPreview" zoomScale="70" zoomScaleNormal="80" zoomScaleSheetLayoutView="70" workbookViewId="0">
      <selection activeCell="D27" sqref="D27"/>
    </sheetView>
  </sheetViews>
  <sheetFormatPr baseColWidth="10" defaultRowHeight="15"/>
  <cols>
    <col min="1" max="1" width="12.28515625" customWidth="1"/>
    <col min="2" max="2" width="2.42578125" customWidth="1"/>
    <col min="3" max="3" width="13" customWidth="1"/>
    <col min="4" max="4" width="13.7109375" customWidth="1"/>
    <col min="5" max="5" width="9.85546875" customWidth="1"/>
    <col min="6" max="7" width="4.28515625" customWidth="1"/>
    <col min="8" max="8" width="10.85546875" customWidth="1"/>
    <col min="9" max="9" width="2.85546875" customWidth="1"/>
    <col min="10" max="10" width="3.140625" customWidth="1"/>
    <col min="11" max="12" width="13.7109375" customWidth="1"/>
    <col min="13" max="13" width="10" customWidth="1"/>
    <col min="14" max="15" width="4.28515625" customWidth="1"/>
    <col min="16" max="16" width="10.7109375" customWidth="1"/>
    <col min="17" max="17" width="2.7109375" customWidth="1"/>
  </cols>
  <sheetData>
    <row r="1" spans="1:18" ht="24.75" customHeight="1"/>
    <row r="2" spans="1:18" ht="8.25" customHeight="1" thickBot="1"/>
    <row r="3" spans="1:18" ht="33.75" customHeight="1" thickBot="1">
      <c r="C3" s="99" t="s">
        <v>56</v>
      </c>
      <c r="D3" s="100" t="str">
        <f>CONCATENATE(Auktionsliste!$B11,Auktionsliste!$C11)</f>
        <v>1/01</v>
      </c>
      <c r="E3" s="99" t="s">
        <v>34</v>
      </c>
      <c r="F3" s="218" t="str">
        <f>IF(Auktionsliste!$D11=0,"",Auktionsliste!$D11)</f>
        <v>Bund</v>
      </c>
      <c r="G3" s="219"/>
      <c r="H3" s="220"/>
      <c r="I3" s="101"/>
      <c r="J3" s="102"/>
      <c r="K3" s="99" t="s">
        <v>56</v>
      </c>
      <c r="L3" s="100" t="str">
        <f>CONCATENATE(Auktionsliste!$B13,Auktionsliste!$C13)</f>
        <v>1/02</v>
      </c>
      <c r="M3" s="99" t="s">
        <v>34</v>
      </c>
      <c r="N3" s="218" t="str">
        <f>IF(Auktionsliste!$D15=0,"",Auktionsliste!$D15)</f>
        <v/>
      </c>
      <c r="O3" s="219"/>
      <c r="P3" s="220"/>
    </row>
    <row r="4" spans="1:18" ht="15.75" thickBot="1">
      <c r="C4" s="238" t="s">
        <v>35</v>
      </c>
      <c r="D4" s="239"/>
      <c r="E4" s="239"/>
      <c r="F4" s="239"/>
      <c r="G4" s="103"/>
      <c r="H4" s="104"/>
      <c r="I4" s="101"/>
      <c r="J4" s="102"/>
      <c r="K4" s="238" t="s">
        <v>35</v>
      </c>
      <c r="L4" s="239"/>
      <c r="M4" s="239"/>
      <c r="N4" s="239"/>
      <c r="O4" s="103"/>
      <c r="P4" s="104"/>
    </row>
    <row r="5" spans="1:18" ht="65.099999999999994" customHeight="1" thickBot="1">
      <c r="C5" s="225" t="str">
        <f>IF(Auktionsliste!$E11=0,"",Auktionsliste!$E11)</f>
        <v>AAA
bbb
cdef</v>
      </c>
      <c r="D5" s="226"/>
      <c r="E5" s="226"/>
      <c r="F5" s="226"/>
      <c r="G5" s="227"/>
      <c r="H5" s="228"/>
      <c r="I5" s="101"/>
      <c r="J5" s="102"/>
      <c r="K5" s="225" t="str">
        <f>IF(Auktionsliste!$E13=0,"",Auktionsliste!$E13)</f>
        <v/>
      </c>
      <c r="L5" s="226"/>
      <c r="M5" s="226"/>
      <c r="N5" s="226"/>
      <c r="O5" s="227"/>
      <c r="P5" s="228"/>
    </row>
    <row r="6" spans="1:18" ht="18" customHeight="1" thickBot="1">
      <c r="C6" s="246" t="s">
        <v>36</v>
      </c>
      <c r="D6" s="247"/>
      <c r="E6" s="247"/>
      <c r="F6" s="90" t="str">
        <f>IF(Auktionsliste!$F12=0,"",Auktionsliste!$F12)</f>
        <v>**</v>
      </c>
      <c r="G6" s="91" t="str">
        <f>IF(Auktionsliste!$G12=0,"",Auktionsliste!$G12)</f>
        <v>¤</v>
      </c>
      <c r="H6" s="92" t="str">
        <f>IF(Auktionsliste!$H12=0,"",Auktionsliste!$H12)</f>
        <v>*</v>
      </c>
      <c r="I6" s="35"/>
      <c r="J6" s="36"/>
      <c r="K6" s="246" t="s">
        <v>36</v>
      </c>
      <c r="L6" s="247"/>
      <c r="M6" s="247"/>
      <c r="N6" s="90" t="str">
        <f>IF(Auktionsliste!$F14=0,"",Auktionsliste!$F14)</f>
        <v>**</v>
      </c>
      <c r="O6" s="91" t="str">
        <f>IF(Auktionsliste!$G14=0,"",Auktionsliste!$G14)</f>
        <v>¤</v>
      </c>
      <c r="P6" s="92" t="str">
        <f>IF(Auktionsliste!$H14=0,"",Auktionsliste!$H14)</f>
        <v>*</v>
      </c>
    </row>
    <row r="7" spans="1:18" s="56" customFormat="1" ht="30" customHeight="1" thickBot="1">
      <c r="C7" s="225" t="str">
        <f>IF(Auktionsliste!$E12=0,"",Auktionsliste!$E12)</f>
        <v>122 xa</v>
      </c>
      <c r="D7" s="226"/>
      <c r="E7" s="226"/>
      <c r="F7" s="226"/>
      <c r="G7" s="227"/>
      <c r="H7" s="228"/>
      <c r="I7" s="105"/>
      <c r="J7" s="106"/>
      <c r="K7" s="225" t="str">
        <f>IF(Auktionsliste!$E14=0,"",Auktionsliste!$E14)</f>
        <v/>
      </c>
      <c r="L7" s="226"/>
      <c r="M7" s="226"/>
      <c r="N7" s="226"/>
      <c r="O7" s="227"/>
      <c r="P7" s="228"/>
    </row>
    <row r="8" spans="1:18" ht="18" customHeight="1" thickBot="1">
      <c r="C8" s="107" t="s">
        <v>37</v>
      </c>
      <c r="D8" s="107" t="s">
        <v>47</v>
      </c>
      <c r="E8" s="108" t="s">
        <v>39</v>
      </c>
      <c r="F8" s="212" t="s">
        <v>38</v>
      </c>
      <c r="G8" s="213"/>
      <c r="H8" s="214"/>
      <c r="I8" s="101"/>
      <c r="J8" s="102"/>
      <c r="K8" s="107" t="s">
        <v>37</v>
      </c>
      <c r="L8" s="107" t="s">
        <v>47</v>
      </c>
      <c r="M8" s="108" t="s">
        <v>39</v>
      </c>
      <c r="N8" s="212" t="s">
        <v>38</v>
      </c>
      <c r="O8" s="213"/>
      <c r="P8" s="214"/>
    </row>
    <row r="9" spans="1:18" ht="36.950000000000003" customHeight="1" thickBot="1">
      <c r="C9" s="109" t="str">
        <f>IF(Auktionsliste!$F11=0,"",Auktionsliste!$F11)</f>
        <v/>
      </c>
      <c r="D9" s="110" t="str">
        <f>IF(Auktionsliste!$I11=0,"",Auktionsliste!$I11)</f>
        <v/>
      </c>
      <c r="E9" s="111"/>
      <c r="F9" s="242"/>
      <c r="G9" s="234"/>
      <c r="H9" s="235"/>
      <c r="I9" s="101"/>
      <c r="J9" s="112"/>
      <c r="K9" s="109" t="str">
        <f>IF(Auktionsliste!$F13=0,"",Auktionsliste!$F13)</f>
        <v/>
      </c>
      <c r="L9" s="110" t="str">
        <f>IF(Auktionsliste!$I13=0,"",Auktionsliste!$I13)</f>
        <v/>
      </c>
      <c r="M9" s="111"/>
      <c r="N9" s="242"/>
      <c r="O9" s="234"/>
      <c r="P9" s="235"/>
      <c r="R9" s="41" t="s">
        <v>40</v>
      </c>
    </row>
    <row r="10" spans="1:18" ht="15" customHeight="1">
      <c r="A10" s="38"/>
      <c r="B10" s="38"/>
      <c r="C10" s="38"/>
      <c r="D10" s="38"/>
      <c r="E10" s="38"/>
      <c r="F10" s="38"/>
      <c r="G10" s="39"/>
      <c r="H10" s="39"/>
      <c r="I10" s="39"/>
      <c r="J10" s="40"/>
      <c r="K10" s="38"/>
      <c r="L10" s="38"/>
      <c r="M10" s="38"/>
      <c r="N10" s="38"/>
      <c r="O10" s="38"/>
      <c r="P10" s="166"/>
    </row>
    <row r="11" spans="1:18" ht="15" customHeight="1" thickBot="1">
      <c r="G11" s="35"/>
      <c r="H11" s="35"/>
      <c r="I11" s="35"/>
      <c r="J11" s="37"/>
    </row>
    <row r="12" spans="1:18" s="113" customFormat="1" ht="33" customHeight="1" thickBot="1">
      <c r="C12" s="99" t="s">
        <v>56</v>
      </c>
      <c r="D12" s="100" t="str">
        <f>CONCATENATE(Auktionsliste!$B15,Auktionsliste!$C15)</f>
        <v>1/03</v>
      </c>
      <c r="E12" s="99" t="s">
        <v>34</v>
      </c>
      <c r="F12" s="218" t="e">
        <f>IF(Auktionsliste!#REF!=0,"",Auktionsliste!#REF!)</f>
        <v>#REF!</v>
      </c>
      <c r="G12" s="219"/>
      <c r="H12" s="220"/>
      <c r="I12" s="101"/>
      <c r="J12" s="114"/>
      <c r="K12" s="99" t="s">
        <v>56</v>
      </c>
      <c r="L12" s="100" t="str">
        <f>CONCATENATE(Auktionsliste!$B17,Auktionsliste!$C17)</f>
        <v>1/04</v>
      </c>
      <c r="M12" s="99" t="s">
        <v>34</v>
      </c>
      <c r="N12" s="218" t="str">
        <f>IF(Auktionsliste!$D17=0,"",Auktionsliste!$D17)</f>
        <v/>
      </c>
      <c r="O12" s="219"/>
      <c r="P12" s="220"/>
    </row>
    <row r="13" spans="1:18" s="113" customFormat="1" thickBot="1">
      <c r="C13" s="238" t="s">
        <v>35</v>
      </c>
      <c r="D13" s="239"/>
      <c r="E13" s="239"/>
      <c r="F13" s="239"/>
      <c r="G13" s="103"/>
      <c r="H13" s="104"/>
      <c r="I13" s="101"/>
      <c r="J13" s="114"/>
      <c r="K13" s="238" t="s">
        <v>35</v>
      </c>
      <c r="L13" s="239"/>
      <c r="M13" s="239"/>
      <c r="N13" s="239"/>
      <c r="O13" s="103"/>
      <c r="P13" s="104"/>
    </row>
    <row r="14" spans="1:18" s="115" customFormat="1" ht="65.099999999999994" customHeight="1" thickBot="1">
      <c r="C14" s="221" t="str">
        <f>IF(Auktionsliste!$E15=0,"",Auktionsliste!$E15)</f>
        <v/>
      </c>
      <c r="D14" s="222"/>
      <c r="E14" s="222"/>
      <c r="F14" s="222"/>
      <c r="G14" s="223"/>
      <c r="H14" s="224"/>
      <c r="I14" s="116"/>
      <c r="J14" s="117"/>
      <c r="K14" s="221" t="str">
        <f>IF(Auktionsliste!$E17=0,"",Auktionsliste!$E17)</f>
        <v/>
      </c>
      <c r="L14" s="222"/>
      <c r="M14" s="222"/>
      <c r="N14" s="222"/>
      <c r="O14" s="223"/>
      <c r="P14" s="224"/>
    </row>
    <row r="15" spans="1:18" s="113" customFormat="1" ht="18" customHeight="1" thickBot="1">
      <c r="C15" s="236" t="s">
        <v>36</v>
      </c>
      <c r="D15" s="237"/>
      <c r="E15" s="237"/>
      <c r="F15" s="90" t="str">
        <f>IF(Auktionsliste!$F16=0,"",Auktionsliste!F16)</f>
        <v>**</v>
      </c>
      <c r="G15" s="91" t="str">
        <f>IF(Auktionsliste!$G16=0,"",Auktionsliste!$G16)</f>
        <v>¤</v>
      </c>
      <c r="H15" s="92" t="str">
        <f>IF(Auktionsliste!$H16=0,"",Auktionsliste!$H16)</f>
        <v>*</v>
      </c>
      <c r="I15" s="101"/>
      <c r="J15" s="114"/>
      <c r="K15" s="236" t="s">
        <v>36</v>
      </c>
      <c r="L15" s="237"/>
      <c r="M15" s="237"/>
      <c r="N15" s="90" t="str">
        <f>IF(Auktionsliste!$F18=0,"",Auktionsliste!$F18)</f>
        <v>**</v>
      </c>
      <c r="O15" s="91" t="str">
        <f>IF(Auktionsliste!$G18=0,"",Auktionsliste!$G18)</f>
        <v>¤</v>
      </c>
      <c r="P15" s="92" t="str">
        <f>IF(Auktionsliste!$H18=0,"",Auktionsliste!$H18)</f>
        <v>*</v>
      </c>
    </row>
    <row r="16" spans="1:18" s="118" customFormat="1" ht="30" customHeight="1" thickBot="1">
      <c r="C16" s="225" t="str">
        <f>IF(Auktionsliste!$E16=0,"",Auktionsliste!$E16)</f>
        <v/>
      </c>
      <c r="D16" s="226"/>
      <c r="E16" s="226"/>
      <c r="F16" s="226"/>
      <c r="G16" s="227"/>
      <c r="H16" s="228"/>
      <c r="I16" s="119"/>
      <c r="J16" s="120"/>
      <c r="K16" s="225" t="str">
        <f>IF(Auktionsliste!$E18=0,"",Auktionsliste!$E18)</f>
        <v/>
      </c>
      <c r="L16" s="226"/>
      <c r="M16" s="226"/>
      <c r="N16" s="226"/>
      <c r="O16" s="227"/>
      <c r="P16" s="228"/>
    </row>
    <row r="17" spans="1:16" s="113" customFormat="1" ht="18" customHeight="1" thickBot="1">
      <c r="C17" s="107" t="s">
        <v>37</v>
      </c>
      <c r="D17" s="107" t="s">
        <v>47</v>
      </c>
      <c r="E17" s="108" t="s">
        <v>39</v>
      </c>
      <c r="F17" s="212" t="s">
        <v>38</v>
      </c>
      <c r="G17" s="213"/>
      <c r="H17" s="214"/>
      <c r="I17" s="101"/>
      <c r="J17" s="114"/>
      <c r="K17" s="107" t="s">
        <v>37</v>
      </c>
      <c r="L17" s="107" t="s">
        <v>47</v>
      </c>
      <c r="M17" s="108" t="s">
        <v>39</v>
      </c>
      <c r="N17" s="212" t="s">
        <v>38</v>
      </c>
      <c r="O17" s="213"/>
      <c r="P17" s="214"/>
    </row>
    <row r="18" spans="1:16" s="113" customFormat="1" ht="36.950000000000003" customHeight="1" thickBot="1">
      <c r="C18" s="109" t="str">
        <f>IF(Auktionsliste!$F15=0,"",Auktionsliste!$F15)</f>
        <v/>
      </c>
      <c r="D18" s="110" t="str">
        <f>IF(Auktionsliste!$I15=0,"",Auktionsliste!$I15)</f>
        <v/>
      </c>
      <c r="E18" s="111"/>
      <c r="F18" s="229"/>
      <c r="G18" s="230"/>
      <c r="H18" s="231"/>
      <c r="I18" s="101"/>
      <c r="J18" s="114"/>
      <c r="K18" s="121" t="str">
        <f>IF(Auktionsliste!$F17=0,"",Auktionsliste!$F17)</f>
        <v/>
      </c>
      <c r="L18" s="110" t="str">
        <f>IF(Auktionsliste!$I17=0,"",Auktionsliste!$I17)</f>
        <v/>
      </c>
      <c r="M18" s="111"/>
      <c r="N18" s="229"/>
      <c r="O18" s="230"/>
      <c r="P18" s="231"/>
    </row>
    <row r="19" spans="1:16" s="113" customFormat="1" ht="15" customHeight="1">
      <c r="A19" s="122"/>
      <c r="B19" s="122"/>
      <c r="C19" s="122"/>
      <c r="D19" s="122"/>
      <c r="E19" s="122"/>
      <c r="F19" s="122"/>
      <c r="G19" s="123"/>
      <c r="H19" s="123"/>
      <c r="I19" s="123"/>
      <c r="J19" s="124"/>
      <c r="K19" s="122"/>
      <c r="L19" s="122"/>
      <c r="M19" s="122"/>
      <c r="N19" s="122"/>
      <c r="O19" s="122"/>
      <c r="P19" s="167"/>
    </row>
    <row r="20" spans="1:16" s="113" customFormat="1" ht="15" customHeight="1" thickBot="1">
      <c r="G20" s="101"/>
      <c r="H20" s="101"/>
      <c r="I20" s="101"/>
      <c r="J20" s="114"/>
    </row>
    <row r="21" spans="1:16" s="113" customFormat="1" ht="31.5" customHeight="1" thickBot="1">
      <c r="C21" s="99" t="s">
        <v>56</v>
      </c>
      <c r="D21" s="100" t="str">
        <f>CONCATENATE(Auktionsliste!$B19,Auktionsliste!$C19)</f>
        <v>1/05</v>
      </c>
      <c r="E21" s="99" t="s">
        <v>34</v>
      </c>
      <c r="F21" s="218" t="str">
        <f>IF(Auktionsliste!$D19=0,"",Auktionsliste!$D19)</f>
        <v/>
      </c>
      <c r="G21" s="219"/>
      <c r="H21" s="220"/>
      <c r="I21" s="101"/>
      <c r="J21" s="114"/>
      <c r="K21" s="99" t="str">
        <f>Auktionsliste!$B$10</f>
        <v>Los Nr.</v>
      </c>
      <c r="L21" s="100" t="str">
        <f>CONCATENATE(Auktionsliste!$B21,Auktionsliste!$C21)</f>
        <v>1/06</v>
      </c>
      <c r="M21" s="99" t="s">
        <v>34</v>
      </c>
      <c r="N21" s="218" t="str">
        <f>IF(Auktionsliste!$D21=0,"",Auktionsliste!$D21)</f>
        <v/>
      </c>
      <c r="O21" s="219"/>
      <c r="P21" s="220"/>
    </row>
    <row r="22" spans="1:16" s="113" customFormat="1" thickBot="1">
      <c r="C22" s="238" t="s">
        <v>35</v>
      </c>
      <c r="D22" s="239"/>
      <c r="E22" s="239"/>
      <c r="F22" s="239"/>
      <c r="G22" s="103"/>
      <c r="H22" s="104"/>
      <c r="I22" s="101"/>
      <c r="J22" s="114"/>
      <c r="K22" s="238" t="s">
        <v>35</v>
      </c>
      <c r="L22" s="239"/>
      <c r="M22" s="239"/>
      <c r="N22" s="239"/>
      <c r="O22" s="103"/>
      <c r="P22" s="104"/>
    </row>
    <row r="23" spans="1:16" s="115" customFormat="1" ht="65.099999999999994" customHeight="1" thickBot="1">
      <c r="C23" s="221" t="str">
        <f>IF(Auktionsliste!$E19=0,"",Auktionsliste!$E19)</f>
        <v/>
      </c>
      <c r="D23" s="222"/>
      <c r="E23" s="222"/>
      <c r="F23" s="222"/>
      <c r="G23" s="223"/>
      <c r="H23" s="224"/>
      <c r="I23" s="116"/>
      <c r="J23" s="117"/>
      <c r="K23" s="225" t="str">
        <f>IF(Auktionsliste!$E21=0,"",Auktionsliste!$E21)</f>
        <v/>
      </c>
      <c r="L23" s="226"/>
      <c r="M23" s="226"/>
      <c r="N23" s="226"/>
      <c r="O23" s="227"/>
      <c r="P23" s="228"/>
    </row>
    <row r="24" spans="1:16" s="113" customFormat="1" ht="18" customHeight="1" thickBot="1">
      <c r="C24" s="236" t="s">
        <v>36</v>
      </c>
      <c r="D24" s="237"/>
      <c r="E24" s="237"/>
      <c r="F24" s="90" t="str">
        <f>IF(Auktionsliste!$F20=0,"",Auktionsliste!F20)</f>
        <v>**</v>
      </c>
      <c r="G24" s="91" t="str">
        <f>IF(Auktionsliste!$G20=0,"",Auktionsliste!$G20)</f>
        <v>¤</v>
      </c>
      <c r="H24" s="92" t="str">
        <f>IF(Auktionsliste!$H20=0,"",Auktionsliste!$H20)</f>
        <v>*</v>
      </c>
      <c r="I24" s="101"/>
      <c r="J24" s="114"/>
      <c r="K24" s="248" t="s">
        <v>36</v>
      </c>
      <c r="L24" s="249"/>
      <c r="M24" s="249"/>
      <c r="N24" s="90" t="str">
        <f>IF(Auktionsliste!$F22=0,"",Auktionsliste!F22)</f>
        <v>**</v>
      </c>
      <c r="O24" s="91" t="str">
        <f>IF(Auktionsliste!$G22=0,"",Auktionsliste!$G22)</f>
        <v>¤</v>
      </c>
      <c r="P24" s="92" t="str">
        <f>IF(Auktionsliste!$H22=0,"",Auktionsliste!$H22)</f>
        <v>*</v>
      </c>
    </row>
    <row r="25" spans="1:16" s="125" customFormat="1" ht="30" customHeight="1" thickBot="1">
      <c r="C25" s="225" t="str">
        <f>IF(Auktionsliste!$E20=0,"",Auktionsliste!$E20)</f>
        <v/>
      </c>
      <c r="D25" s="226"/>
      <c r="E25" s="226"/>
      <c r="F25" s="226"/>
      <c r="G25" s="227"/>
      <c r="H25" s="228"/>
      <c r="I25" s="119"/>
      <c r="J25" s="126"/>
      <c r="K25" s="225" t="str">
        <f>IF(Auktionsliste!$E22=0,"",Auktionsliste!$E22)</f>
        <v/>
      </c>
      <c r="L25" s="226"/>
      <c r="M25" s="226"/>
      <c r="N25" s="226"/>
      <c r="O25" s="227"/>
      <c r="P25" s="228"/>
    </row>
    <row r="26" spans="1:16" s="113" customFormat="1" ht="16.5" customHeight="1" thickBot="1">
      <c r="C26" s="107" t="s">
        <v>37</v>
      </c>
      <c r="D26" s="107" t="s">
        <v>47</v>
      </c>
      <c r="E26" s="108" t="s">
        <v>39</v>
      </c>
      <c r="F26" s="212" t="s">
        <v>38</v>
      </c>
      <c r="G26" s="213"/>
      <c r="H26" s="214"/>
      <c r="I26" s="101"/>
      <c r="J26" s="114"/>
      <c r="K26" s="107" t="s">
        <v>37</v>
      </c>
      <c r="L26" s="107" t="s">
        <v>47</v>
      </c>
      <c r="M26" s="108" t="s">
        <v>39</v>
      </c>
      <c r="N26" s="212" t="s">
        <v>38</v>
      </c>
      <c r="O26" s="213"/>
      <c r="P26" s="214"/>
    </row>
    <row r="27" spans="1:16" s="113" customFormat="1" ht="36.950000000000003" customHeight="1" thickBot="1">
      <c r="C27" s="121" t="str">
        <f>IF(Auktionsliste!$F19=0,"",Auktionsliste!$F19)</f>
        <v/>
      </c>
      <c r="D27" s="127" t="str">
        <f>IF(Auktionsliste!$I19=0,"",Auktionsliste!$I19)</f>
        <v/>
      </c>
      <c r="E27" s="128"/>
      <c r="F27" s="215"/>
      <c r="G27" s="216"/>
      <c r="H27" s="217"/>
      <c r="I27" s="105"/>
      <c r="J27" s="129"/>
      <c r="K27" s="130" t="str">
        <f>IF(Auktionsliste!$F21=0,"",Auktionsliste!$F21)</f>
        <v/>
      </c>
      <c r="L27" s="131" t="str">
        <f>IF(Auktionsliste!$I21=0,"",Auktionsliste!$I21)</f>
        <v/>
      </c>
      <c r="M27" s="128"/>
      <c r="N27" s="215"/>
      <c r="O27" s="216"/>
      <c r="P27" s="217"/>
    </row>
    <row r="28" spans="1:16" s="113" customFormat="1" ht="15" customHeight="1">
      <c r="B28" s="122"/>
      <c r="C28" s="122"/>
      <c r="D28" s="122"/>
      <c r="E28" s="122"/>
      <c r="F28" s="122"/>
      <c r="G28" s="123"/>
      <c r="H28" s="123"/>
      <c r="I28" s="123"/>
      <c r="J28" s="124"/>
      <c r="K28" s="122"/>
      <c r="L28" s="122"/>
      <c r="M28" s="122"/>
      <c r="N28" s="122"/>
      <c r="O28" s="122"/>
      <c r="P28" s="167"/>
    </row>
    <row r="29" spans="1:16" s="113" customFormat="1" ht="15" customHeight="1" thickBot="1">
      <c r="G29" s="101"/>
      <c r="H29" s="101"/>
      <c r="I29" s="101"/>
      <c r="J29" s="114"/>
    </row>
    <row r="30" spans="1:16" s="113" customFormat="1" ht="33" customHeight="1" thickBot="1">
      <c r="C30" s="99" t="s">
        <v>56</v>
      </c>
      <c r="D30" s="100" t="str">
        <f>CONCATENATE(Auktionsliste!$B23,Auktionsliste!$C23)</f>
        <v>1/07</v>
      </c>
      <c r="E30" s="99" t="s">
        <v>34</v>
      </c>
      <c r="F30" s="218" t="str">
        <f>IF(Auktionsliste!$D23=0,"",Auktionsliste!$D23)</f>
        <v/>
      </c>
      <c r="G30" s="219"/>
      <c r="H30" s="220"/>
      <c r="I30" s="101"/>
      <c r="J30" s="114"/>
      <c r="K30" s="99" t="s">
        <v>56</v>
      </c>
      <c r="L30" s="100" t="str">
        <f>CONCATENATE(Auktionsliste!$B25,Auktionsliste!$C25)</f>
        <v>1/08</v>
      </c>
      <c r="M30" s="99" t="s">
        <v>34</v>
      </c>
      <c r="N30" s="218" t="str">
        <f>IF(Auktionsliste!$D25=0,"",Auktionsliste!$D25)</f>
        <v/>
      </c>
      <c r="O30" s="219"/>
      <c r="P30" s="220"/>
    </row>
    <row r="31" spans="1:16" s="113" customFormat="1" thickBot="1">
      <c r="C31" s="238" t="s">
        <v>35</v>
      </c>
      <c r="D31" s="239"/>
      <c r="E31" s="239"/>
      <c r="F31" s="239"/>
      <c r="G31" s="103"/>
      <c r="H31" s="104"/>
      <c r="I31" s="101"/>
      <c r="J31" s="114"/>
      <c r="K31" s="238" t="s">
        <v>35</v>
      </c>
      <c r="L31" s="239"/>
      <c r="M31" s="239"/>
      <c r="N31" s="239"/>
      <c r="O31" s="103"/>
      <c r="P31" s="104"/>
    </row>
    <row r="32" spans="1:16" s="115" customFormat="1" ht="65.099999999999994" customHeight="1" thickBot="1">
      <c r="C32" s="225" t="str">
        <f>IF(Auktionsliste!$E23=0,"",Auktionsliste!$E23)</f>
        <v/>
      </c>
      <c r="D32" s="226"/>
      <c r="E32" s="226"/>
      <c r="F32" s="226"/>
      <c r="G32" s="227"/>
      <c r="H32" s="228"/>
      <c r="I32" s="116"/>
      <c r="J32" s="117"/>
      <c r="K32" s="225" t="str">
        <f>IF(Auktionsliste!$E25=0,"",Auktionsliste!$E25)</f>
        <v/>
      </c>
      <c r="L32" s="226"/>
      <c r="M32" s="226"/>
      <c r="N32" s="226"/>
      <c r="O32" s="227"/>
      <c r="P32" s="228"/>
    </row>
    <row r="33" spans="2:16" s="113" customFormat="1" ht="18" customHeight="1" thickBot="1">
      <c r="C33" s="236" t="s">
        <v>36</v>
      </c>
      <c r="D33" s="237"/>
      <c r="E33" s="237"/>
      <c r="F33" s="90" t="str">
        <f>IF(Auktionsliste!$F24=0,"",Auktionsliste!$F24)</f>
        <v>**</v>
      </c>
      <c r="G33" s="91" t="str">
        <f>IF(Auktionsliste!$G24=0,"",Auktionsliste!$G24)</f>
        <v>¤</v>
      </c>
      <c r="H33" s="92" t="str">
        <f>IF(Auktionsliste!$H24=0,"",Auktionsliste!$H24)</f>
        <v>*</v>
      </c>
      <c r="I33" s="132"/>
      <c r="J33" s="133"/>
      <c r="K33" s="236" t="s">
        <v>36</v>
      </c>
      <c r="L33" s="237"/>
      <c r="M33" s="237"/>
      <c r="N33" s="90" t="str">
        <f>IF(Auktionsliste!$F26=0,"",Auktionsliste!$F26)</f>
        <v>**</v>
      </c>
      <c r="O33" s="91" t="str">
        <f>IF(Auktionsliste!$G26=0,"",Auktionsliste!$G26)</f>
        <v>¤</v>
      </c>
      <c r="P33" s="92" t="str">
        <f>IF(Auktionsliste!$H26=0,"",Auktionsliste!$H26)</f>
        <v>*</v>
      </c>
    </row>
    <row r="34" spans="2:16" s="125" customFormat="1" ht="30" customHeight="1" thickBot="1">
      <c r="C34" s="232" t="str">
        <f>IF(Auktionsliste!$E24=0,"",Auktionsliste!$E24)</f>
        <v/>
      </c>
      <c r="D34" s="233"/>
      <c r="E34" s="233"/>
      <c r="F34" s="233"/>
      <c r="G34" s="234"/>
      <c r="H34" s="235"/>
      <c r="I34" s="119"/>
      <c r="J34" s="126"/>
      <c r="K34" s="232" t="str">
        <f>IF(Auktionsliste!$E26=0,"",Auktionsliste!$E26)</f>
        <v/>
      </c>
      <c r="L34" s="233"/>
      <c r="M34" s="233"/>
      <c r="N34" s="233"/>
      <c r="O34" s="234"/>
      <c r="P34" s="235"/>
    </row>
    <row r="35" spans="2:16" s="113" customFormat="1" ht="18" customHeight="1" thickBot="1">
      <c r="C35" s="107" t="s">
        <v>37</v>
      </c>
      <c r="D35" s="107" t="s">
        <v>47</v>
      </c>
      <c r="E35" s="108" t="s">
        <v>39</v>
      </c>
      <c r="F35" s="212" t="s">
        <v>38</v>
      </c>
      <c r="G35" s="213"/>
      <c r="H35" s="214"/>
      <c r="I35" s="101"/>
      <c r="J35" s="114"/>
      <c r="K35" s="107" t="s">
        <v>37</v>
      </c>
      <c r="L35" s="107" t="s">
        <v>47</v>
      </c>
      <c r="M35" s="108" t="s">
        <v>39</v>
      </c>
      <c r="N35" s="212" t="s">
        <v>38</v>
      </c>
      <c r="O35" s="213"/>
      <c r="P35" s="214"/>
    </row>
    <row r="36" spans="2:16" s="113" customFormat="1" ht="36.950000000000003" customHeight="1" thickBot="1">
      <c r="C36" s="121" t="str">
        <f>IF(Auktionsliste!$F23=0,"",Auktionsliste!$F23)</f>
        <v/>
      </c>
      <c r="D36" s="127" t="str">
        <f>IF(Auktionsliste!$I23=0,"",Auktionsliste!$I23)</f>
        <v/>
      </c>
      <c r="E36" s="128"/>
      <c r="F36" s="215"/>
      <c r="G36" s="216"/>
      <c r="H36" s="217"/>
      <c r="I36" s="105"/>
      <c r="J36" s="129"/>
      <c r="K36" s="121" t="str">
        <f>IF(Auktionsliste!$F25=0,"",Auktionsliste!$F25)</f>
        <v/>
      </c>
      <c r="L36" s="127" t="str">
        <f>IF(Auktionsliste!$I25=0,"",Auktionsliste!$I25)</f>
        <v/>
      </c>
      <c r="M36" s="128"/>
      <c r="N36" s="215"/>
      <c r="O36" s="216"/>
      <c r="P36" s="217"/>
    </row>
    <row r="37" spans="2:16" s="113" customFormat="1" ht="15" customHeight="1">
      <c r="G37" s="101"/>
      <c r="H37" s="101"/>
      <c r="I37" s="101"/>
      <c r="J37" s="114"/>
    </row>
    <row r="38" spans="2:16" s="113" customFormat="1" ht="15" customHeight="1" thickBot="1"/>
    <row r="39" spans="2:16" s="113" customFormat="1" ht="31.5" customHeight="1" thickBot="1">
      <c r="C39" s="99" t="s">
        <v>56</v>
      </c>
      <c r="D39" s="100" t="str">
        <f>CONCATENATE(Auktionsliste!$B27,Auktionsliste!$C27)</f>
        <v>1/09</v>
      </c>
      <c r="E39" s="99" t="s">
        <v>34</v>
      </c>
      <c r="F39" s="218" t="str">
        <f>IF(Auktionsliste!$D27=0,"",Auktionsliste!$D27)</f>
        <v/>
      </c>
      <c r="G39" s="219"/>
      <c r="H39" s="220"/>
      <c r="I39" s="101"/>
      <c r="J39" s="102"/>
      <c r="K39" s="99" t="s">
        <v>56</v>
      </c>
      <c r="L39" s="100" t="str">
        <f>CONCATENATE(Auktionsliste!$B29,Auktionsliste!$C29)</f>
        <v>1/10</v>
      </c>
      <c r="M39" s="99" t="s">
        <v>34</v>
      </c>
      <c r="N39" s="218" t="str">
        <f>IF(Auktionsliste!$D29=0,"",Auktionsliste!$D29)</f>
        <v/>
      </c>
      <c r="O39" s="219"/>
      <c r="P39" s="220"/>
    </row>
    <row r="40" spans="2:16" s="113" customFormat="1" thickBot="1">
      <c r="C40" s="238" t="s">
        <v>35</v>
      </c>
      <c r="D40" s="239"/>
      <c r="E40" s="239"/>
      <c r="F40" s="239"/>
      <c r="G40" s="103"/>
      <c r="H40" s="104"/>
      <c r="I40" s="101"/>
      <c r="J40" s="102"/>
      <c r="K40" s="238" t="s">
        <v>35</v>
      </c>
      <c r="L40" s="239"/>
      <c r="M40" s="239"/>
      <c r="N40" s="239"/>
      <c r="O40" s="103"/>
      <c r="P40" s="104"/>
    </row>
    <row r="41" spans="2:16" s="115" customFormat="1" ht="65.099999999999994" customHeight="1" thickBot="1">
      <c r="C41" s="225" t="str">
        <f>IF(Auktionsliste!$E27=0,"",Auktionsliste!$E27)</f>
        <v/>
      </c>
      <c r="D41" s="226"/>
      <c r="E41" s="226"/>
      <c r="F41" s="226"/>
      <c r="G41" s="227"/>
      <c r="H41" s="228"/>
      <c r="I41" s="116"/>
      <c r="J41" s="134"/>
      <c r="K41" s="225" t="str">
        <f>IF(Auktionsliste!$E29=0,"",Auktionsliste!$E29)</f>
        <v/>
      </c>
      <c r="L41" s="226"/>
      <c r="M41" s="226"/>
      <c r="N41" s="226"/>
      <c r="O41" s="227"/>
      <c r="P41" s="228"/>
    </row>
    <row r="42" spans="2:16" s="113" customFormat="1" ht="18" customHeight="1" thickBot="1">
      <c r="C42" s="236" t="s">
        <v>36</v>
      </c>
      <c r="D42" s="237"/>
      <c r="E42" s="237"/>
      <c r="F42" s="90" t="str">
        <f>IF(Auktionsliste!$F28=0,"",Auktionsliste!$F28)</f>
        <v>**</v>
      </c>
      <c r="G42" s="91" t="str">
        <f>IF(Auktionsliste!$G28=0,"",Auktionsliste!$G28)</f>
        <v>¤</v>
      </c>
      <c r="H42" s="92" t="str">
        <f>IF(Auktionsliste!$H28=0,"",Auktionsliste!$H28)</f>
        <v>*</v>
      </c>
      <c r="I42" s="132"/>
      <c r="J42" s="135"/>
      <c r="K42" s="236" t="s">
        <v>36</v>
      </c>
      <c r="L42" s="237"/>
      <c r="M42" s="237"/>
      <c r="N42" s="90" t="str">
        <f>IF(Auktionsliste!$F30=0,"",Auktionsliste!$F30)</f>
        <v>**</v>
      </c>
      <c r="O42" s="91" t="str">
        <f>IF(Auktionsliste!$G30=0,"",Auktionsliste!$G30)</f>
        <v>¤</v>
      </c>
      <c r="P42" s="92" t="str">
        <f>IF(Auktionsliste!$H30=0,"",Auktionsliste!$H30)</f>
        <v>*</v>
      </c>
    </row>
    <row r="43" spans="2:16" s="125" customFormat="1" ht="27.95" customHeight="1" thickBot="1">
      <c r="C43" s="232" t="str">
        <f>IF(Auktionsliste!$E28=0,"",Auktionsliste!$E28)</f>
        <v/>
      </c>
      <c r="D43" s="233"/>
      <c r="E43" s="233"/>
      <c r="F43" s="233"/>
      <c r="G43" s="234"/>
      <c r="H43" s="235"/>
      <c r="I43" s="119"/>
      <c r="J43" s="136"/>
      <c r="K43" s="232" t="str">
        <f>IF(Auktionsliste!$E30=0,"",Auktionsliste!$E30)</f>
        <v/>
      </c>
      <c r="L43" s="233"/>
      <c r="M43" s="233"/>
      <c r="N43" s="233"/>
      <c r="O43" s="234"/>
      <c r="P43" s="235"/>
    </row>
    <row r="44" spans="2:16" s="113" customFormat="1" ht="18" customHeight="1" thickBot="1">
      <c r="C44" s="107" t="s">
        <v>37</v>
      </c>
      <c r="D44" s="107" t="s">
        <v>47</v>
      </c>
      <c r="E44" s="108" t="s">
        <v>39</v>
      </c>
      <c r="F44" s="212" t="s">
        <v>38</v>
      </c>
      <c r="G44" s="213"/>
      <c r="H44" s="214"/>
      <c r="I44" s="101"/>
      <c r="J44" s="102"/>
      <c r="K44" s="107" t="s">
        <v>37</v>
      </c>
      <c r="L44" s="107" t="s">
        <v>47</v>
      </c>
      <c r="M44" s="108" t="s">
        <v>39</v>
      </c>
      <c r="N44" s="212" t="s">
        <v>38</v>
      </c>
      <c r="O44" s="213"/>
      <c r="P44" s="214"/>
    </row>
    <row r="45" spans="2:16" s="113" customFormat="1" ht="36.950000000000003" customHeight="1" thickBot="1">
      <c r="C45" s="121" t="str">
        <f>IF(Auktionsliste!$F27=0,"",Auktionsliste!$F27)</f>
        <v/>
      </c>
      <c r="D45" s="127" t="str">
        <f>IF(Auktionsliste!$I27=0,"",Auktionsliste!$I27)</f>
        <v/>
      </c>
      <c r="E45" s="128"/>
      <c r="F45" s="215"/>
      <c r="G45" s="216"/>
      <c r="H45" s="217"/>
      <c r="I45" s="105"/>
      <c r="J45" s="137"/>
      <c r="K45" s="121" t="str">
        <f>IF(Auktionsliste!$F29=0,"",Auktionsliste!$F29)</f>
        <v/>
      </c>
      <c r="L45" s="127" t="str">
        <f>IF(Auktionsliste!$I29=0,"",Auktionsliste!$I29)</f>
        <v/>
      </c>
      <c r="M45" s="128"/>
      <c r="N45" s="215"/>
      <c r="O45" s="216"/>
      <c r="P45" s="217"/>
    </row>
    <row r="46" spans="2:16" s="113" customFormat="1" ht="11.1" customHeight="1">
      <c r="B46" s="122"/>
      <c r="C46" s="122"/>
      <c r="D46" s="122"/>
      <c r="E46" s="122"/>
      <c r="F46" s="122"/>
      <c r="G46" s="123"/>
      <c r="H46" s="123"/>
      <c r="I46" s="123"/>
      <c r="J46" s="124"/>
      <c r="K46" s="122"/>
      <c r="L46" s="122"/>
      <c r="M46" s="122"/>
      <c r="N46" s="122"/>
      <c r="O46" s="122"/>
      <c r="P46" s="167"/>
    </row>
    <row r="47" spans="2:16" s="113" customFormat="1" ht="11.1" customHeight="1" thickBot="1">
      <c r="G47" s="101"/>
      <c r="H47" s="101"/>
      <c r="I47" s="101"/>
      <c r="J47" s="114"/>
    </row>
    <row r="48" spans="2:16" s="113" customFormat="1" ht="33" customHeight="1" thickBot="1">
      <c r="C48" s="99" t="s">
        <v>56</v>
      </c>
      <c r="D48" s="100" t="str">
        <f>CONCATENATE(Auktionsliste!$B31,Auktionsliste!$C31)</f>
        <v>1/11</v>
      </c>
      <c r="E48" s="99" t="s">
        <v>34</v>
      </c>
      <c r="F48" s="218" t="str">
        <f>IF(Auktionsliste!$D31=0,"",Auktionsliste!$D31)</f>
        <v/>
      </c>
      <c r="G48" s="219"/>
      <c r="H48" s="220"/>
      <c r="I48" s="101"/>
      <c r="J48" s="114"/>
      <c r="K48" s="99" t="s">
        <v>56</v>
      </c>
      <c r="L48" s="100" t="str">
        <f>CONCATENATE(Auktionsliste!$B33,Auktionsliste!$C33)</f>
        <v>1/12</v>
      </c>
      <c r="M48" s="99" t="s">
        <v>34</v>
      </c>
      <c r="N48" s="218" t="str">
        <f>IF(Auktionsliste!$D33=0,"",Auktionsliste!$D33)</f>
        <v/>
      </c>
      <c r="O48" s="219"/>
      <c r="P48" s="220"/>
    </row>
    <row r="49" spans="2:16" s="113" customFormat="1" thickBot="1">
      <c r="C49" s="238" t="s">
        <v>35</v>
      </c>
      <c r="D49" s="239"/>
      <c r="E49" s="239"/>
      <c r="F49" s="239"/>
      <c r="G49" s="103"/>
      <c r="H49" s="104"/>
      <c r="I49" s="101"/>
      <c r="J49" s="114"/>
      <c r="K49" s="238" t="s">
        <v>35</v>
      </c>
      <c r="L49" s="239"/>
      <c r="M49" s="239"/>
      <c r="N49" s="239"/>
      <c r="O49" s="103"/>
      <c r="P49" s="104"/>
    </row>
    <row r="50" spans="2:16" s="115" customFormat="1" ht="65.099999999999994" customHeight="1" thickBot="1">
      <c r="C50" s="225" t="str">
        <f>IF(Auktionsliste!$E31=0,"",Auktionsliste!$E31)</f>
        <v/>
      </c>
      <c r="D50" s="226"/>
      <c r="E50" s="226"/>
      <c r="F50" s="226"/>
      <c r="G50" s="227"/>
      <c r="H50" s="228"/>
      <c r="I50" s="116"/>
      <c r="J50" s="117"/>
      <c r="K50" s="225" t="str">
        <f>IF(Auktionsliste!$E33=0,"",Auktionsliste!$E33)</f>
        <v/>
      </c>
      <c r="L50" s="226"/>
      <c r="M50" s="226"/>
      <c r="N50" s="226"/>
      <c r="O50" s="227"/>
      <c r="P50" s="228"/>
    </row>
    <row r="51" spans="2:16" s="113" customFormat="1" ht="18" customHeight="1" thickBot="1">
      <c r="C51" s="236" t="s">
        <v>36</v>
      </c>
      <c r="D51" s="237"/>
      <c r="E51" s="237"/>
      <c r="F51" s="90" t="str">
        <f>IF(Auktionsliste!$F32=0,"",Auktionsliste!$F32)</f>
        <v>**</v>
      </c>
      <c r="G51" s="91" t="str">
        <f>IF(Auktionsliste!$G32=0,"",Auktionsliste!$G32)</f>
        <v>¤</v>
      </c>
      <c r="H51" s="92" t="str">
        <f>IF(Auktionsliste!$H32=0,"",Auktionsliste!$H32)</f>
        <v>*</v>
      </c>
      <c r="I51" s="132"/>
      <c r="J51" s="133"/>
      <c r="K51" s="236" t="s">
        <v>36</v>
      </c>
      <c r="L51" s="237"/>
      <c r="M51" s="237"/>
      <c r="N51" s="90" t="str">
        <f>IF(Auktionsliste!$F34=0,"",Auktionsliste!$F34)</f>
        <v>**</v>
      </c>
      <c r="O51" s="91" t="str">
        <f>IF(Auktionsliste!$G34=0,"",Auktionsliste!$G34)</f>
        <v>¤</v>
      </c>
      <c r="P51" s="92" t="str">
        <f>IF(Auktionsliste!$H34=0,"",Auktionsliste!$H34)</f>
        <v>*</v>
      </c>
    </row>
    <row r="52" spans="2:16" s="125" customFormat="1" ht="30" customHeight="1" thickBot="1">
      <c r="C52" s="232" t="str">
        <f>IF(Auktionsliste!$E32=0,"",Auktionsliste!$E32)</f>
        <v/>
      </c>
      <c r="D52" s="233"/>
      <c r="E52" s="233"/>
      <c r="F52" s="233"/>
      <c r="G52" s="234"/>
      <c r="H52" s="235"/>
      <c r="I52" s="119"/>
      <c r="J52" s="126"/>
      <c r="K52" s="232" t="str">
        <f>IF(Auktionsliste!$E34=0,"",Auktionsliste!$E34)</f>
        <v/>
      </c>
      <c r="L52" s="233"/>
      <c r="M52" s="233"/>
      <c r="N52" s="233"/>
      <c r="O52" s="234"/>
      <c r="P52" s="235"/>
    </row>
    <row r="53" spans="2:16" s="113" customFormat="1" ht="18" customHeight="1" thickBot="1">
      <c r="C53" s="107" t="s">
        <v>37</v>
      </c>
      <c r="D53" s="107" t="s">
        <v>47</v>
      </c>
      <c r="E53" s="108" t="s">
        <v>39</v>
      </c>
      <c r="F53" s="212" t="s">
        <v>38</v>
      </c>
      <c r="G53" s="213"/>
      <c r="H53" s="214"/>
      <c r="I53" s="101"/>
      <c r="J53" s="114"/>
      <c r="K53" s="107" t="s">
        <v>37</v>
      </c>
      <c r="L53" s="107" t="s">
        <v>47</v>
      </c>
      <c r="M53" s="108" t="s">
        <v>39</v>
      </c>
      <c r="N53" s="212" t="s">
        <v>38</v>
      </c>
      <c r="O53" s="213"/>
      <c r="P53" s="214"/>
    </row>
    <row r="54" spans="2:16" s="113" customFormat="1" ht="33" customHeight="1" thickBot="1">
      <c r="C54" s="121" t="str">
        <f>IF(Auktionsliste!$F31=0,"",Auktionsliste!$F31)</f>
        <v/>
      </c>
      <c r="D54" s="127" t="str">
        <f>IF(Auktionsliste!$I31=0,"",Auktionsliste!$I31)</f>
        <v/>
      </c>
      <c r="E54" s="128"/>
      <c r="F54" s="215"/>
      <c r="G54" s="216"/>
      <c r="H54" s="217"/>
      <c r="I54" s="105"/>
      <c r="J54" s="129"/>
      <c r="K54" s="121" t="str">
        <f>IF(Auktionsliste!$F33=0,"",Auktionsliste!$F33)</f>
        <v/>
      </c>
      <c r="L54" s="127" t="str">
        <f>IF(Auktionsliste!$I33=0,"",Auktionsliste!$I33)</f>
        <v/>
      </c>
      <c r="M54" s="128"/>
      <c r="N54" s="215"/>
      <c r="O54" s="216"/>
      <c r="P54" s="217"/>
    </row>
    <row r="55" spans="2:16" s="113" customFormat="1" ht="15" customHeight="1">
      <c r="B55" s="122"/>
      <c r="C55" s="122"/>
      <c r="D55" s="122"/>
      <c r="E55" s="122"/>
      <c r="F55" s="122"/>
      <c r="G55" s="123"/>
      <c r="H55" s="123"/>
      <c r="I55" s="123"/>
      <c r="J55" s="124"/>
      <c r="K55" s="122"/>
      <c r="L55" s="122"/>
      <c r="M55" s="122"/>
      <c r="N55" s="122"/>
      <c r="O55" s="122"/>
      <c r="P55" s="167"/>
    </row>
    <row r="56" spans="2:16" s="113" customFormat="1" ht="15" customHeight="1" thickBot="1">
      <c r="G56" s="101"/>
      <c r="H56" s="101"/>
      <c r="I56" s="101"/>
      <c r="J56" s="114"/>
    </row>
    <row r="57" spans="2:16" s="113" customFormat="1" ht="31.5" customHeight="1" thickBot="1">
      <c r="C57" s="99" t="s">
        <v>56</v>
      </c>
      <c r="D57" s="100" t="str">
        <f>CONCATENATE(Auktionsliste!$B35,Auktionsliste!$C35)</f>
        <v>1/13</v>
      </c>
      <c r="E57" s="99" t="s">
        <v>34</v>
      </c>
      <c r="F57" s="218" t="str">
        <f>IF(Auktionsliste!$D35=0,"",Auktionsliste!$D35)</f>
        <v/>
      </c>
      <c r="G57" s="219"/>
      <c r="H57" s="220"/>
      <c r="I57" s="101"/>
      <c r="J57" s="114"/>
      <c r="K57" s="99" t="s">
        <v>56</v>
      </c>
      <c r="L57" s="100" t="str">
        <f>CONCATENATE(Auktionsliste!$B37,Auktionsliste!$C37)</f>
        <v>1/14</v>
      </c>
      <c r="M57" s="99" t="s">
        <v>34</v>
      </c>
      <c r="N57" s="218" t="str">
        <f>IF(Auktionsliste!$D37=0,"",Auktionsliste!$D37)</f>
        <v/>
      </c>
      <c r="O57" s="219"/>
      <c r="P57" s="220"/>
    </row>
    <row r="58" spans="2:16" s="113" customFormat="1" thickBot="1">
      <c r="C58" s="238" t="s">
        <v>35</v>
      </c>
      <c r="D58" s="239"/>
      <c r="E58" s="239"/>
      <c r="F58" s="239"/>
      <c r="G58" s="103"/>
      <c r="H58" s="104"/>
      <c r="I58" s="101"/>
      <c r="J58" s="114"/>
      <c r="K58" s="238" t="s">
        <v>35</v>
      </c>
      <c r="L58" s="239"/>
      <c r="M58" s="239"/>
      <c r="N58" s="239"/>
      <c r="O58" s="103"/>
      <c r="P58" s="104"/>
    </row>
    <row r="59" spans="2:16" s="115" customFormat="1" ht="65.099999999999994" customHeight="1" thickBot="1">
      <c r="C59" s="225" t="str">
        <f>IF(Auktionsliste!$E35=0,"",Auktionsliste!$E35)</f>
        <v/>
      </c>
      <c r="D59" s="226"/>
      <c r="E59" s="226"/>
      <c r="F59" s="226"/>
      <c r="G59" s="227"/>
      <c r="H59" s="228"/>
      <c r="I59" s="116"/>
      <c r="J59" s="117"/>
      <c r="K59" s="225" t="str">
        <f>IF(Auktionsliste!$E37=0,"",Auktionsliste!$E37)</f>
        <v/>
      </c>
      <c r="L59" s="226"/>
      <c r="M59" s="226"/>
      <c r="N59" s="226"/>
      <c r="O59" s="227"/>
      <c r="P59" s="228"/>
    </row>
    <row r="60" spans="2:16" s="113" customFormat="1" ht="26.25" customHeight="1" thickBot="1">
      <c r="C60" s="236" t="s">
        <v>36</v>
      </c>
      <c r="D60" s="237"/>
      <c r="E60" s="237"/>
      <c r="F60" s="90" t="str">
        <f>IF(Auktionsliste!$F36=0,"",Auktionsliste!$F36)</f>
        <v>**</v>
      </c>
      <c r="G60" s="91" t="str">
        <f>IF(Auktionsliste!$G36=0,"",Auktionsliste!$G36)</f>
        <v>¤</v>
      </c>
      <c r="H60" s="92" t="str">
        <f>IF(Auktionsliste!$H36=0,"",Auktionsliste!$H36)</f>
        <v>*</v>
      </c>
      <c r="I60" s="132"/>
      <c r="J60" s="133"/>
      <c r="K60" s="236" t="s">
        <v>36</v>
      </c>
      <c r="L60" s="237"/>
      <c r="M60" s="237"/>
      <c r="N60" s="90" t="str">
        <f>IF(Auktionsliste!$F38=0,"",Auktionsliste!$F38)</f>
        <v>**</v>
      </c>
      <c r="O60" s="91" t="str">
        <f>IF(Auktionsliste!$G38=0,"",Auktionsliste!$G38)</f>
        <v>¤</v>
      </c>
      <c r="P60" s="92" t="str">
        <f>IF(Auktionsliste!$H38=0,"",Auktionsliste!$H38)</f>
        <v>*</v>
      </c>
    </row>
    <row r="61" spans="2:16" s="125" customFormat="1" ht="30" customHeight="1" thickBot="1">
      <c r="C61" s="232" t="str">
        <f>IF(Auktionsliste!$E36=0,"",Auktionsliste!$E36)</f>
        <v/>
      </c>
      <c r="D61" s="233"/>
      <c r="E61" s="233"/>
      <c r="F61" s="233"/>
      <c r="G61" s="234"/>
      <c r="H61" s="235"/>
      <c r="I61" s="119"/>
      <c r="J61" s="126"/>
      <c r="K61" s="232" t="str">
        <f>IF(Auktionsliste!$E38=0,"",Auktionsliste!$E38)</f>
        <v/>
      </c>
      <c r="L61" s="233"/>
      <c r="M61" s="233"/>
      <c r="N61" s="233"/>
      <c r="O61" s="234"/>
      <c r="P61" s="235"/>
    </row>
    <row r="62" spans="2:16" s="113" customFormat="1" ht="18" customHeight="1" thickBot="1">
      <c r="C62" s="107" t="s">
        <v>37</v>
      </c>
      <c r="D62" s="107" t="s">
        <v>47</v>
      </c>
      <c r="E62" s="108" t="s">
        <v>39</v>
      </c>
      <c r="F62" s="212" t="s">
        <v>38</v>
      </c>
      <c r="G62" s="213"/>
      <c r="H62" s="214"/>
      <c r="I62" s="101"/>
      <c r="J62" s="114"/>
      <c r="K62" s="107" t="s">
        <v>37</v>
      </c>
      <c r="L62" s="107" t="s">
        <v>47</v>
      </c>
      <c r="M62" s="108" t="s">
        <v>39</v>
      </c>
      <c r="N62" s="212" t="s">
        <v>38</v>
      </c>
      <c r="O62" s="213"/>
      <c r="P62" s="214"/>
    </row>
    <row r="63" spans="2:16" s="113" customFormat="1" ht="36.950000000000003" customHeight="1" thickBot="1">
      <c r="C63" s="121" t="str">
        <f>IF(Auktionsliste!$F35=0,"",Auktionsliste!$F35)</f>
        <v/>
      </c>
      <c r="D63" s="127" t="str">
        <f>IF(Auktionsliste!$I35=0,"",Auktionsliste!$I35)</f>
        <v/>
      </c>
      <c r="E63" s="128"/>
      <c r="F63" s="215"/>
      <c r="G63" s="216"/>
      <c r="H63" s="217"/>
      <c r="I63" s="138"/>
      <c r="J63" s="139"/>
      <c r="K63" s="121" t="str">
        <f>IF(Auktionsliste!$F37=0,"",Auktionsliste!$F37)</f>
        <v/>
      </c>
      <c r="L63" s="127" t="str">
        <f>IF(Auktionsliste!$I37=0,"",Auktionsliste!$I37)</f>
        <v/>
      </c>
      <c r="M63" s="128"/>
      <c r="N63" s="215"/>
      <c r="O63" s="216"/>
      <c r="P63" s="217"/>
    </row>
    <row r="64" spans="2:16" s="113" customFormat="1" ht="15" customHeight="1">
      <c r="B64" s="122"/>
      <c r="C64" s="122"/>
      <c r="D64" s="122"/>
      <c r="E64" s="122"/>
      <c r="F64" s="122"/>
      <c r="G64" s="123"/>
      <c r="H64" s="123"/>
      <c r="I64" s="123"/>
      <c r="J64" s="124"/>
      <c r="K64" s="122"/>
      <c r="L64" s="122"/>
      <c r="M64" s="122"/>
      <c r="N64" s="122"/>
      <c r="O64" s="122"/>
      <c r="P64" s="167"/>
    </row>
    <row r="65" spans="2:19" s="113" customFormat="1" ht="15" customHeight="1" thickBot="1">
      <c r="G65" s="101"/>
      <c r="H65" s="101"/>
      <c r="I65" s="101"/>
      <c r="J65" s="114"/>
    </row>
    <row r="66" spans="2:19" s="113" customFormat="1" ht="31.5" customHeight="1" thickBot="1">
      <c r="C66" s="99" t="s">
        <v>56</v>
      </c>
      <c r="D66" s="100" t="str">
        <f>CONCATENATE(Auktionsliste!$B39,Auktionsliste!$C39)</f>
        <v>1/15</v>
      </c>
      <c r="E66" s="99" t="s">
        <v>34</v>
      </c>
      <c r="F66" s="218" t="str">
        <f>IF(Auktionsliste!$D39=0,"",Auktionsliste!$D39)</f>
        <v/>
      </c>
      <c r="G66" s="219"/>
      <c r="H66" s="220"/>
      <c r="I66" s="101"/>
      <c r="J66" s="114"/>
      <c r="K66" s="99" t="s">
        <v>56</v>
      </c>
      <c r="L66" s="100" t="str">
        <f>CONCATENATE(Auktionsliste!$B41,Auktionsliste!$C41)</f>
        <v>1/16</v>
      </c>
      <c r="M66" s="99" t="s">
        <v>34</v>
      </c>
      <c r="N66" s="243" t="str">
        <f>IF(Auktionsliste!$D41=0,"",Auktionsliste!$D41)</f>
        <v/>
      </c>
      <c r="O66" s="244"/>
      <c r="P66" s="245"/>
    </row>
    <row r="67" spans="2:19" s="113" customFormat="1" thickBot="1">
      <c r="C67" s="238" t="s">
        <v>35</v>
      </c>
      <c r="D67" s="239"/>
      <c r="E67" s="239"/>
      <c r="F67" s="239"/>
      <c r="G67" s="103"/>
      <c r="H67" s="104"/>
      <c r="I67" s="101"/>
      <c r="J67" s="114"/>
      <c r="K67" s="238" t="s">
        <v>35</v>
      </c>
      <c r="L67" s="239"/>
      <c r="M67" s="239"/>
      <c r="N67" s="239"/>
      <c r="O67" s="103"/>
      <c r="P67" s="104"/>
      <c r="S67" s="168"/>
    </row>
    <row r="68" spans="2:19" s="115" customFormat="1" ht="65.099999999999994" customHeight="1" thickBot="1">
      <c r="C68" s="225" t="str">
        <f>IF(Auktionsliste!$E39=0,"",Auktionsliste!$E39)</f>
        <v/>
      </c>
      <c r="D68" s="226"/>
      <c r="E68" s="226"/>
      <c r="F68" s="226"/>
      <c r="G68" s="227"/>
      <c r="H68" s="228"/>
      <c r="I68" s="116"/>
      <c r="J68" s="117"/>
      <c r="K68" s="225" t="str">
        <f>IF(Auktionsliste!$E41=0,"",Auktionsliste!$E41)</f>
        <v/>
      </c>
      <c r="L68" s="226"/>
      <c r="M68" s="226"/>
      <c r="N68" s="226"/>
      <c r="O68" s="227"/>
      <c r="P68" s="228"/>
    </row>
    <row r="69" spans="2:19" s="113" customFormat="1" ht="18" customHeight="1" thickBot="1">
      <c r="C69" s="236" t="s">
        <v>36</v>
      </c>
      <c r="D69" s="237"/>
      <c r="E69" s="237"/>
      <c r="F69" s="90" t="str">
        <f>IF(Auktionsliste!$F40=0,"",Auktionsliste!$F40)</f>
        <v>**</v>
      </c>
      <c r="G69" s="91" t="str">
        <f>IF(Auktionsliste!$G40=0,"",Auktionsliste!$G40)</f>
        <v>¤</v>
      </c>
      <c r="H69" s="92" t="str">
        <f>IF(Auktionsliste!$H40=0,"",Auktionsliste!$H40)</f>
        <v>*</v>
      </c>
      <c r="I69" s="132"/>
      <c r="J69" s="133"/>
      <c r="K69" s="236" t="s">
        <v>36</v>
      </c>
      <c r="L69" s="237"/>
      <c r="M69" s="237"/>
      <c r="N69" s="90" t="str">
        <f>IF(Auktionsliste!$F42=0,"",Auktionsliste!$F42)</f>
        <v>**</v>
      </c>
      <c r="O69" s="91" t="str">
        <f>IF(Auktionsliste!$G42=0,"",Auktionsliste!$G42)</f>
        <v>¤</v>
      </c>
      <c r="P69" s="92" t="str">
        <f>IF(Auktionsliste!$H42=0,"",Auktionsliste!$H42)</f>
        <v>*</v>
      </c>
    </row>
    <row r="70" spans="2:19" s="125" customFormat="1" ht="30" customHeight="1" thickBot="1">
      <c r="C70" s="232" t="str">
        <f>IF(Auktionsliste!$E40=0,"",Auktionsliste!$E40)</f>
        <v/>
      </c>
      <c r="D70" s="233"/>
      <c r="E70" s="233"/>
      <c r="F70" s="233"/>
      <c r="G70" s="234"/>
      <c r="H70" s="235"/>
      <c r="I70" s="119"/>
      <c r="J70" s="126"/>
      <c r="K70" s="232" t="str">
        <f>IF(Auktionsliste!$E42=0,"",Auktionsliste!$E42)</f>
        <v/>
      </c>
      <c r="L70" s="233"/>
      <c r="M70" s="233"/>
      <c r="N70" s="233"/>
      <c r="O70" s="234"/>
      <c r="P70" s="235"/>
    </row>
    <row r="71" spans="2:19" s="113" customFormat="1" ht="18" customHeight="1" thickBot="1">
      <c r="C71" s="107" t="s">
        <v>37</v>
      </c>
      <c r="D71" s="107" t="s">
        <v>47</v>
      </c>
      <c r="E71" s="108" t="s">
        <v>39</v>
      </c>
      <c r="F71" s="212" t="s">
        <v>38</v>
      </c>
      <c r="G71" s="213"/>
      <c r="H71" s="214"/>
      <c r="I71" s="101"/>
      <c r="J71" s="114"/>
      <c r="K71" s="107" t="s">
        <v>37</v>
      </c>
      <c r="L71" s="107" t="s">
        <v>47</v>
      </c>
      <c r="M71" s="108" t="s">
        <v>39</v>
      </c>
      <c r="N71" s="212" t="s">
        <v>38</v>
      </c>
      <c r="O71" s="213"/>
      <c r="P71" s="214"/>
    </row>
    <row r="72" spans="2:19" s="113" customFormat="1" ht="36.950000000000003" customHeight="1" thickBot="1">
      <c r="C72" s="121" t="str">
        <f>IF(Auktionsliste!$F39=0,"",Auktionsliste!$F39)</f>
        <v/>
      </c>
      <c r="D72" s="127" t="str">
        <f>IF(Auktionsliste!$I39=0,"",Auktionsliste!$I39)</f>
        <v/>
      </c>
      <c r="E72" s="128"/>
      <c r="F72" s="215"/>
      <c r="G72" s="216"/>
      <c r="H72" s="217"/>
      <c r="I72" s="105"/>
      <c r="J72" s="129"/>
      <c r="K72" s="121" t="str">
        <f>IF(Auktionsliste!$F41=0,"",Auktionsliste!$F41)</f>
        <v/>
      </c>
      <c r="L72" s="127" t="str">
        <f>IF(Auktionsliste!$I41=0,"",Auktionsliste!$I41)</f>
        <v/>
      </c>
      <c r="M72" s="128"/>
      <c r="N72" s="215"/>
      <c r="O72" s="216"/>
      <c r="P72" s="217"/>
    </row>
    <row r="73" spans="2:19" s="113" customFormat="1" ht="15" customHeight="1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2:19" s="113" customFormat="1" ht="15" customHeight="1" thickBot="1"/>
    <row r="75" spans="2:19" s="140" customFormat="1" ht="35.25" customHeight="1" thickBot="1">
      <c r="C75" s="99" t="s">
        <v>56</v>
      </c>
      <c r="D75" s="100" t="str">
        <f>CONCATENATE(Auktionsliste!$B43,Auktionsliste!$C43)</f>
        <v>1/17</v>
      </c>
      <c r="E75" s="99" t="s">
        <v>34</v>
      </c>
      <c r="F75" s="218" t="str">
        <f>IF(Auktionsliste!$D43=0,"",Auktionsliste!$D43)</f>
        <v/>
      </c>
      <c r="G75" s="219"/>
      <c r="H75" s="220"/>
      <c r="I75" s="141"/>
      <c r="J75" s="142"/>
      <c r="K75" s="99" t="s">
        <v>56</v>
      </c>
      <c r="L75" s="100" t="str">
        <f>CONCATENATE(Auktionsliste!$B45,Auktionsliste!$C45)</f>
        <v>1/18</v>
      </c>
      <c r="M75" s="99" t="s">
        <v>34</v>
      </c>
      <c r="N75" s="218" t="str">
        <f>IF(Auktionsliste!$D45=0,"",Auktionsliste!$D45)</f>
        <v/>
      </c>
      <c r="O75" s="219"/>
      <c r="P75" s="220"/>
    </row>
    <row r="76" spans="2:19" s="113" customFormat="1" thickBot="1">
      <c r="C76" s="238" t="s">
        <v>35</v>
      </c>
      <c r="D76" s="239"/>
      <c r="E76" s="239"/>
      <c r="F76" s="239"/>
      <c r="G76" s="103"/>
      <c r="H76" s="104"/>
      <c r="I76" s="101"/>
      <c r="J76" s="102"/>
      <c r="K76" s="238" t="s">
        <v>35</v>
      </c>
      <c r="L76" s="239"/>
      <c r="M76" s="239"/>
      <c r="N76" s="239"/>
      <c r="O76" s="103"/>
      <c r="P76" s="104"/>
    </row>
    <row r="77" spans="2:19" s="143" customFormat="1" ht="65.099999999999994" customHeight="1" thickBot="1">
      <c r="C77" s="225" t="str">
        <f>IF(Auktionsliste!$E43=0,"",Auktionsliste!$E43)</f>
        <v/>
      </c>
      <c r="D77" s="226"/>
      <c r="E77" s="226"/>
      <c r="F77" s="226"/>
      <c r="G77" s="227"/>
      <c r="H77" s="228"/>
      <c r="I77" s="144"/>
      <c r="J77" s="145"/>
      <c r="K77" s="225" t="str">
        <f>IF(Auktionsliste!$E45=0,"",Auktionsliste!$E45)</f>
        <v/>
      </c>
      <c r="L77" s="226"/>
      <c r="M77" s="226"/>
      <c r="N77" s="226"/>
      <c r="O77" s="227"/>
      <c r="P77" s="228"/>
    </row>
    <row r="78" spans="2:19" s="113" customFormat="1" ht="18" customHeight="1" thickBot="1">
      <c r="C78" s="236" t="s">
        <v>36</v>
      </c>
      <c r="D78" s="237"/>
      <c r="E78" s="237"/>
      <c r="F78" s="90" t="str">
        <f>IF(Auktionsliste!$F44=0,"",Auktionsliste!$F44)</f>
        <v>**</v>
      </c>
      <c r="G78" s="91" t="str">
        <f>IF(Auktionsliste!$G44=0,"",Auktionsliste!$G44)</f>
        <v>¤</v>
      </c>
      <c r="H78" s="92" t="str">
        <f>IF(Auktionsliste!$H44=0,"",Auktionsliste!$H44)</f>
        <v>*</v>
      </c>
      <c r="I78" s="132"/>
      <c r="J78" s="135"/>
      <c r="K78" s="236" t="s">
        <v>36</v>
      </c>
      <c r="L78" s="237"/>
      <c r="M78" s="237"/>
      <c r="N78" s="90" t="str">
        <f>IF(Auktionsliste!$F46=0,"",Auktionsliste!$F46)</f>
        <v>**</v>
      </c>
      <c r="O78" s="91" t="str">
        <f>IF(Auktionsliste!$G46=0,"",Auktionsliste!$G46)</f>
        <v>¤</v>
      </c>
      <c r="P78" s="92" t="str">
        <f>IF(Auktionsliste!$H46=0,"",Auktionsliste!$H46)</f>
        <v>*</v>
      </c>
    </row>
    <row r="79" spans="2:19" s="125" customFormat="1" ht="30" customHeight="1" thickBot="1">
      <c r="C79" s="232" t="str">
        <f>IF(Auktionsliste!$E44=0,"",Auktionsliste!$E44)</f>
        <v/>
      </c>
      <c r="D79" s="233"/>
      <c r="E79" s="233"/>
      <c r="F79" s="233"/>
      <c r="G79" s="234"/>
      <c r="H79" s="235"/>
      <c r="I79" s="119"/>
      <c r="J79" s="136"/>
      <c r="K79" s="232" t="str">
        <f>IF(Auktionsliste!$E46=0,"",Auktionsliste!$E46)</f>
        <v/>
      </c>
      <c r="L79" s="233"/>
      <c r="M79" s="233"/>
      <c r="N79" s="233"/>
      <c r="O79" s="234"/>
      <c r="P79" s="235"/>
    </row>
    <row r="80" spans="2:19" s="113" customFormat="1" ht="19.5" customHeight="1" thickBot="1">
      <c r="C80" s="107" t="s">
        <v>37</v>
      </c>
      <c r="D80" s="107" t="s">
        <v>47</v>
      </c>
      <c r="E80" s="108" t="s">
        <v>39</v>
      </c>
      <c r="F80" s="212" t="s">
        <v>38</v>
      </c>
      <c r="G80" s="213"/>
      <c r="H80" s="214"/>
      <c r="I80" s="101"/>
      <c r="J80" s="102"/>
      <c r="K80" s="107" t="s">
        <v>37</v>
      </c>
      <c r="L80" s="107" t="s">
        <v>47</v>
      </c>
      <c r="M80" s="108" t="s">
        <v>39</v>
      </c>
      <c r="N80" s="212" t="s">
        <v>38</v>
      </c>
      <c r="O80" s="213"/>
      <c r="P80" s="214"/>
    </row>
    <row r="81" spans="2:16" s="113" customFormat="1" ht="36.950000000000003" customHeight="1" thickBot="1">
      <c r="C81" s="121" t="str">
        <f>IF(Auktionsliste!$F43=0,"",Auktionsliste!$F43)</f>
        <v/>
      </c>
      <c r="D81" s="127" t="str">
        <f>IF(Auktionsliste!$I43=0,"",Auktionsliste!$I43)</f>
        <v/>
      </c>
      <c r="E81" s="128"/>
      <c r="F81" s="215"/>
      <c r="G81" s="216"/>
      <c r="H81" s="217"/>
      <c r="I81" s="105"/>
      <c r="J81" s="137"/>
      <c r="K81" s="121" t="str">
        <f>IF(Auktionsliste!$F45=0,"",Auktionsliste!$F45)</f>
        <v/>
      </c>
      <c r="L81" s="127" t="str">
        <f>IF(Auktionsliste!$I45=0,"",Auktionsliste!$I45)</f>
        <v/>
      </c>
      <c r="M81" s="128"/>
      <c r="N81" s="215"/>
      <c r="O81" s="216"/>
      <c r="P81" s="217"/>
    </row>
    <row r="82" spans="2:16" s="113" customFormat="1" ht="15" customHeight="1">
      <c r="B82" s="122"/>
      <c r="C82" s="122"/>
      <c r="D82" s="122"/>
      <c r="E82" s="122"/>
      <c r="F82" s="122"/>
      <c r="G82" s="123"/>
      <c r="H82" s="123"/>
      <c r="I82" s="123"/>
      <c r="J82" s="124"/>
      <c r="K82" s="122"/>
      <c r="L82" s="122"/>
      <c r="M82" s="122"/>
      <c r="N82" s="122"/>
      <c r="O82" s="122"/>
      <c r="P82" s="167"/>
    </row>
    <row r="83" spans="2:16" s="113" customFormat="1" ht="15" customHeight="1" thickBot="1">
      <c r="G83" s="101"/>
      <c r="H83" s="101"/>
      <c r="I83" s="101"/>
      <c r="J83" s="114"/>
    </row>
    <row r="84" spans="2:16" s="115" customFormat="1" ht="31.5" customHeight="1" thickBot="1">
      <c r="C84" s="99" t="s">
        <v>56</v>
      </c>
      <c r="D84" s="100" t="str">
        <f>CONCATENATE(Auktionsliste!$B47,Auktionsliste!$C47)</f>
        <v>1/19</v>
      </c>
      <c r="E84" s="99" t="s">
        <v>34</v>
      </c>
      <c r="F84" s="218" t="str">
        <f>IF(Auktionsliste!$D47=0,"",Auktionsliste!$D47)</f>
        <v/>
      </c>
      <c r="G84" s="219"/>
      <c r="H84" s="220"/>
      <c r="I84" s="141"/>
      <c r="J84" s="146"/>
      <c r="K84" s="99" t="s">
        <v>56</v>
      </c>
      <c r="L84" s="100" t="str">
        <f>CONCATENATE(Auktionsliste!$B49,Auktionsliste!$C49)</f>
        <v>1/20</v>
      </c>
      <c r="M84" s="99" t="s">
        <v>34</v>
      </c>
      <c r="N84" s="218" t="str">
        <f>IF(Auktionsliste!$D49=0,"",Auktionsliste!$D49)</f>
        <v/>
      </c>
      <c r="O84" s="219"/>
      <c r="P84" s="220"/>
    </row>
    <row r="85" spans="2:16" s="113" customFormat="1" ht="18" customHeight="1" thickBot="1">
      <c r="C85" s="238" t="s">
        <v>35</v>
      </c>
      <c r="D85" s="239"/>
      <c r="E85" s="239"/>
      <c r="F85" s="239"/>
      <c r="G85" s="103"/>
      <c r="H85" s="104"/>
      <c r="I85" s="101"/>
      <c r="J85" s="114"/>
      <c r="K85" s="238" t="s">
        <v>35</v>
      </c>
      <c r="L85" s="239"/>
      <c r="M85" s="239"/>
      <c r="N85" s="239"/>
      <c r="O85" s="103"/>
      <c r="P85" s="104"/>
    </row>
    <row r="86" spans="2:16" s="143" customFormat="1" ht="65.099999999999994" customHeight="1" thickBot="1">
      <c r="C86" s="225" t="str">
        <f>IF(Auktionsliste!$E47=0,"",Auktionsliste!$E47)</f>
        <v/>
      </c>
      <c r="D86" s="226"/>
      <c r="E86" s="226"/>
      <c r="F86" s="226"/>
      <c r="G86" s="227"/>
      <c r="H86" s="228"/>
      <c r="I86" s="144"/>
      <c r="J86" s="147"/>
      <c r="K86" s="225" t="str">
        <f>IF(Auktionsliste!$E49=0,"",Auktionsliste!$E49)</f>
        <v/>
      </c>
      <c r="L86" s="226"/>
      <c r="M86" s="226"/>
      <c r="N86" s="226"/>
      <c r="O86" s="227"/>
      <c r="P86" s="228"/>
    </row>
    <row r="87" spans="2:16" s="113" customFormat="1" ht="18" customHeight="1" thickBot="1">
      <c r="C87" s="236" t="s">
        <v>36</v>
      </c>
      <c r="D87" s="237"/>
      <c r="E87" s="237"/>
      <c r="F87" s="90" t="str">
        <f>IF(Auktionsliste!$F48=0,"",Auktionsliste!$F48)</f>
        <v>**</v>
      </c>
      <c r="G87" s="91" t="str">
        <f>IF(Auktionsliste!$G48=0,"",Auktionsliste!$G48)</f>
        <v>¤</v>
      </c>
      <c r="H87" s="92" t="str">
        <f>IF(Auktionsliste!$H48=0,"",Auktionsliste!$H48)</f>
        <v>*</v>
      </c>
      <c r="I87" s="132"/>
      <c r="J87" s="133"/>
      <c r="K87" s="236" t="s">
        <v>36</v>
      </c>
      <c r="L87" s="237"/>
      <c r="M87" s="237"/>
      <c r="N87" s="90" t="str">
        <f>IF(Auktionsliste!$F50=0,"",Auktionsliste!$F50)</f>
        <v>**</v>
      </c>
      <c r="O87" s="91" t="str">
        <f>IF(Auktionsliste!$G50=0,"",Auktionsliste!$G50)</f>
        <v>¤</v>
      </c>
      <c r="P87" s="92" t="str">
        <f>IF(Auktionsliste!$H50=0,"",Auktionsliste!$H50)</f>
        <v>*</v>
      </c>
    </row>
    <row r="88" spans="2:16" s="125" customFormat="1" ht="30" customHeight="1" thickBot="1">
      <c r="C88" s="221" t="str">
        <f>IF(Auktionsliste!$E48=0,"",Auktionsliste!$E48)</f>
        <v/>
      </c>
      <c r="D88" s="222"/>
      <c r="E88" s="222"/>
      <c r="F88" s="222"/>
      <c r="G88" s="223"/>
      <c r="H88" s="224"/>
      <c r="I88" s="119"/>
      <c r="J88" s="126"/>
      <c r="K88" s="232" t="str">
        <f>IF(Auktionsliste!$E50=0,"",Auktionsliste!$E50)</f>
        <v/>
      </c>
      <c r="L88" s="233"/>
      <c r="M88" s="233"/>
      <c r="N88" s="233"/>
      <c r="O88" s="234"/>
      <c r="P88" s="235"/>
    </row>
    <row r="89" spans="2:16" s="113" customFormat="1" ht="18" customHeight="1" thickBot="1">
      <c r="C89" s="107" t="s">
        <v>37</v>
      </c>
      <c r="D89" s="107" t="s">
        <v>47</v>
      </c>
      <c r="E89" s="108" t="s">
        <v>39</v>
      </c>
      <c r="F89" s="212" t="s">
        <v>38</v>
      </c>
      <c r="G89" s="213"/>
      <c r="H89" s="214"/>
      <c r="I89" s="101"/>
      <c r="J89" s="114"/>
      <c r="K89" s="107" t="s">
        <v>37</v>
      </c>
      <c r="L89" s="107" t="s">
        <v>47</v>
      </c>
      <c r="M89" s="108" t="s">
        <v>39</v>
      </c>
      <c r="N89" s="212" t="s">
        <v>38</v>
      </c>
      <c r="O89" s="213"/>
      <c r="P89" s="214"/>
    </row>
    <row r="90" spans="2:16" s="113" customFormat="1" ht="36.950000000000003" customHeight="1" thickBot="1">
      <c r="C90" s="121" t="str">
        <f>IF(Auktionsliste!$F47=0,"",Auktionsliste!$F47)</f>
        <v/>
      </c>
      <c r="D90" s="127" t="str">
        <f>IF(Auktionsliste!$I47=0,"",Auktionsliste!$I47)</f>
        <v/>
      </c>
      <c r="E90" s="128"/>
      <c r="F90" s="215"/>
      <c r="G90" s="216"/>
      <c r="H90" s="217"/>
      <c r="I90" s="105"/>
      <c r="J90" s="129"/>
      <c r="K90" s="121" t="str">
        <f>IF(Auktionsliste!$F49=0,"",Auktionsliste!$F49)</f>
        <v/>
      </c>
      <c r="L90" s="127" t="str">
        <f>IF(Auktionsliste!$I49=0,"",Auktionsliste!$I49)</f>
        <v/>
      </c>
      <c r="M90" s="128"/>
      <c r="N90" s="215"/>
      <c r="O90" s="216"/>
      <c r="P90" s="217"/>
    </row>
    <row r="91" spans="2:16" s="113" customFormat="1" ht="15" customHeight="1">
      <c r="B91" s="122"/>
      <c r="C91" s="122"/>
      <c r="D91" s="122"/>
      <c r="E91" s="122"/>
      <c r="F91" s="122"/>
      <c r="G91" s="123"/>
      <c r="H91" s="123"/>
      <c r="I91" s="123"/>
      <c r="J91" s="124"/>
      <c r="K91" s="122"/>
      <c r="L91" s="122"/>
      <c r="M91" s="122"/>
      <c r="N91" s="122"/>
      <c r="O91" s="122"/>
    </row>
    <row r="92" spans="2:16" s="113" customFormat="1" ht="15" customHeight="1" thickBot="1">
      <c r="G92" s="101"/>
      <c r="H92" s="101"/>
      <c r="I92" s="101"/>
      <c r="J92" s="114"/>
    </row>
    <row r="93" spans="2:16" s="140" customFormat="1" ht="31.5" customHeight="1" thickBot="1">
      <c r="C93" s="99" t="s">
        <v>56</v>
      </c>
      <c r="D93" s="100" t="str">
        <f>CONCATENATE(Auktionsliste!$B51,Auktionsliste!$C51)</f>
        <v>1/21</v>
      </c>
      <c r="E93" s="99" t="s">
        <v>34</v>
      </c>
      <c r="F93" s="218" t="str">
        <f>IF(Auktionsliste!$D51=0,"",Auktionsliste!$D51)</f>
        <v/>
      </c>
      <c r="G93" s="219"/>
      <c r="H93" s="220"/>
      <c r="I93" s="141"/>
      <c r="J93" s="148"/>
      <c r="K93" s="99" t="s">
        <v>56</v>
      </c>
      <c r="L93" s="100" t="str">
        <f>CONCATENATE(Auktionsliste!$B53,Auktionsliste!$C53)</f>
        <v>1/22</v>
      </c>
      <c r="M93" s="99" t="s">
        <v>34</v>
      </c>
      <c r="N93" s="218" t="str">
        <f>IF(Auktionsliste!$D53=0,"",Auktionsliste!$D53)</f>
        <v/>
      </c>
      <c r="O93" s="219"/>
      <c r="P93" s="220"/>
    </row>
    <row r="94" spans="2:16" s="113" customFormat="1" thickBot="1">
      <c r="C94" s="238" t="s">
        <v>35</v>
      </c>
      <c r="D94" s="239"/>
      <c r="E94" s="239"/>
      <c r="F94" s="239"/>
      <c r="G94" s="103"/>
      <c r="H94" s="104"/>
      <c r="I94" s="101"/>
      <c r="J94" s="114"/>
      <c r="K94" s="238" t="s">
        <v>35</v>
      </c>
      <c r="L94" s="239"/>
      <c r="M94" s="239"/>
      <c r="N94" s="239"/>
      <c r="O94" s="103"/>
      <c r="P94" s="104"/>
    </row>
    <row r="95" spans="2:16" s="143" customFormat="1" ht="65.099999999999994" customHeight="1" thickBot="1">
      <c r="C95" s="221" t="str">
        <f>IF(Auktionsliste!$E51=0,"",Auktionsliste!$E51)</f>
        <v/>
      </c>
      <c r="D95" s="222"/>
      <c r="E95" s="222"/>
      <c r="F95" s="222"/>
      <c r="G95" s="223"/>
      <c r="H95" s="224"/>
      <c r="I95" s="144"/>
      <c r="J95" s="147"/>
      <c r="K95" s="225" t="str">
        <f>IF(Auktionsliste!$E53=0,"",Auktionsliste!$E53)</f>
        <v/>
      </c>
      <c r="L95" s="226"/>
      <c r="M95" s="226"/>
      <c r="N95" s="226"/>
      <c r="O95" s="227"/>
      <c r="P95" s="228"/>
    </row>
    <row r="96" spans="2:16" s="113" customFormat="1" ht="18" customHeight="1" thickBot="1">
      <c r="C96" s="236" t="s">
        <v>36</v>
      </c>
      <c r="D96" s="237"/>
      <c r="E96" s="237"/>
      <c r="F96" s="90" t="str">
        <f>IF(Auktionsliste!$F52=0,"",Auktionsliste!$F52)</f>
        <v>**</v>
      </c>
      <c r="G96" s="91" t="str">
        <f>IF(Auktionsliste!$G52=0,"",Auktionsliste!$G52)</f>
        <v>¤</v>
      </c>
      <c r="H96" s="92" t="str">
        <f>IF(Auktionsliste!$H52=0,"",Auktionsliste!$H52)</f>
        <v>*</v>
      </c>
      <c r="I96" s="132"/>
      <c r="J96" s="133"/>
      <c r="K96" s="236" t="s">
        <v>36</v>
      </c>
      <c r="L96" s="237"/>
      <c r="M96" s="237"/>
      <c r="N96" s="90" t="str">
        <f>IF(Auktionsliste!$F54=0,"",Auktionsliste!$F54)</f>
        <v>**</v>
      </c>
      <c r="O96" s="91" t="str">
        <f>IF(Auktionsliste!$G54=0,"",Auktionsliste!$G54)</f>
        <v>¤</v>
      </c>
      <c r="P96" s="92" t="str">
        <f>IF(Auktionsliste!$H54=0,"",Auktionsliste!$H54)</f>
        <v>*</v>
      </c>
    </row>
    <row r="97" spans="2:16" s="125" customFormat="1" ht="30" customHeight="1" thickBot="1">
      <c r="C97" s="232" t="str">
        <f>IF(Auktionsliste!$E52=0,"",Auktionsliste!$E52)</f>
        <v/>
      </c>
      <c r="D97" s="233"/>
      <c r="E97" s="233"/>
      <c r="F97" s="233"/>
      <c r="G97" s="234"/>
      <c r="H97" s="235"/>
      <c r="I97" s="119"/>
      <c r="J97" s="126"/>
      <c r="K97" s="232" t="str">
        <f>IF(Auktionsliste!$E54=0,"",Auktionsliste!$E54)</f>
        <v/>
      </c>
      <c r="L97" s="233"/>
      <c r="M97" s="233"/>
      <c r="N97" s="233"/>
      <c r="O97" s="234"/>
      <c r="P97" s="235"/>
    </row>
    <row r="98" spans="2:16" s="113" customFormat="1" ht="15.75" customHeight="1" thickBot="1">
      <c r="C98" s="107" t="s">
        <v>37</v>
      </c>
      <c r="D98" s="107" t="s">
        <v>47</v>
      </c>
      <c r="E98" s="108" t="s">
        <v>39</v>
      </c>
      <c r="F98" s="212" t="s">
        <v>38</v>
      </c>
      <c r="G98" s="213"/>
      <c r="H98" s="214"/>
      <c r="I98" s="101"/>
      <c r="J98" s="114"/>
      <c r="K98" s="107" t="s">
        <v>37</v>
      </c>
      <c r="L98" s="107" t="s">
        <v>47</v>
      </c>
      <c r="M98" s="108" t="s">
        <v>39</v>
      </c>
      <c r="N98" s="212" t="s">
        <v>38</v>
      </c>
      <c r="O98" s="213"/>
      <c r="P98" s="214"/>
    </row>
    <row r="99" spans="2:16" s="113" customFormat="1" ht="36.950000000000003" customHeight="1" thickBot="1">
      <c r="C99" s="121" t="str">
        <f>IF(Auktionsliste!$F51=0,"",Auktionsliste!$F51)</f>
        <v/>
      </c>
      <c r="D99" s="127" t="str">
        <f>IF(Auktionsliste!$I51=0,"",Auktionsliste!$I51)</f>
        <v/>
      </c>
      <c r="E99" s="128"/>
      <c r="F99" s="215"/>
      <c r="G99" s="216"/>
      <c r="H99" s="217"/>
      <c r="I99" s="105"/>
      <c r="J99" s="129"/>
      <c r="K99" s="121" t="str">
        <f>IF(Auktionsliste!$F53=0,"",Auktionsliste!$F53)</f>
        <v/>
      </c>
      <c r="L99" s="127" t="str">
        <f>IF(Auktionsliste!$I53=0,"",Auktionsliste!$I53)</f>
        <v/>
      </c>
      <c r="M99" s="128"/>
      <c r="N99" s="215"/>
      <c r="O99" s="216"/>
      <c r="P99" s="217"/>
    </row>
    <row r="100" spans="2:16" s="113" customFormat="1" ht="15" customHeight="1">
      <c r="B100" s="122"/>
      <c r="C100" s="122"/>
      <c r="D100" s="122"/>
      <c r="E100" s="122"/>
      <c r="F100" s="122"/>
      <c r="G100" s="123"/>
      <c r="H100" s="123"/>
      <c r="I100" s="123"/>
      <c r="J100" s="124"/>
      <c r="K100" s="122"/>
      <c r="L100" s="122"/>
      <c r="M100" s="122"/>
      <c r="N100" s="122"/>
      <c r="O100" s="122"/>
      <c r="P100" s="167"/>
    </row>
    <row r="101" spans="2:16" s="113" customFormat="1" ht="15" customHeight="1" thickBot="1">
      <c r="G101" s="101"/>
      <c r="H101" s="101"/>
      <c r="I101" s="101"/>
      <c r="J101" s="114"/>
    </row>
    <row r="102" spans="2:16" s="113" customFormat="1" ht="34.5" customHeight="1" thickBot="1">
      <c r="C102" s="99" t="s">
        <v>56</v>
      </c>
      <c r="D102" s="100" t="str">
        <f>CONCATENATE(Auktionsliste!$B55,Auktionsliste!$C55)</f>
        <v>1/23</v>
      </c>
      <c r="E102" s="99" t="s">
        <v>34</v>
      </c>
      <c r="F102" s="218" t="str">
        <f>IF(Auktionsliste!$D55=0,"",Auktionsliste!$D55)</f>
        <v/>
      </c>
      <c r="G102" s="219"/>
      <c r="H102" s="220"/>
      <c r="I102" s="101"/>
      <c r="J102" s="114"/>
      <c r="K102" s="99" t="s">
        <v>56</v>
      </c>
      <c r="L102" s="100" t="str">
        <f>CONCATENATE(Auktionsliste!$B57,Auktionsliste!$C57)</f>
        <v>1/24</v>
      </c>
      <c r="M102" s="99" t="s">
        <v>34</v>
      </c>
      <c r="N102" s="218" t="str">
        <f>IF(Auktionsliste!$D57=0,"",Auktionsliste!$D57)</f>
        <v/>
      </c>
      <c r="O102" s="219"/>
      <c r="P102" s="220"/>
    </row>
    <row r="103" spans="2:16" s="113" customFormat="1" thickBot="1">
      <c r="C103" s="238" t="s">
        <v>35</v>
      </c>
      <c r="D103" s="239"/>
      <c r="E103" s="239"/>
      <c r="F103" s="239"/>
      <c r="G103" s="103"/>
      <c r="H103" s="104"/>
      <c r="I103" s="101"/>
      <c r="J103" s="114"/>
      <c r="K103" s="238" t="s">
        <v>35</v>
      </c>
      <c r="L103" s="239"/>
      <c r="M103" s="239"/>
      <c r="N103" s="239"/>
      <c r="O103" s="103"/>
      <c r="P103" s="104"/>
    </row>
    <row r="104" spans="2:16" s="143" customFormat="1" ht="65.099999999999994" customHeight="1" thickBot="1">
      <c r="C104" s="225" t="str">
        <f>IF(Auktionsliste!$E55=0,"",Auktionsliste!$E55)</f>
        <v/>
      </c>
      <c r="D104" s="226"/>
      <c r="E104" s="226"/>
      <c r="F104" s="226"/>
      <c r="G104" s="227"/>
      <c r="H104" s="228"/>
      <c r="I104" s="144"/>
      <c r="J104" s="147"/>
      <c r="K104" s="225" t="str">
        <f>IF(Auktionsliste!$E57=0,"",Auktionsliste!$E57)</f>
        <v/>
      </c>
      <c r="L104" s="226"/>
      <c r="M104" s="226"/>
      <c r="N104" s="226"/>
      <c r="O104" s="227"/>
      <c r="P104" s="228"/>
    </row>
    <row r="105" spans="2:16" s="113" customFormat="1" ht="18" customHeight="1" thickBot="1">
      <c r="C105" s="236" t="s">
        <v>36</v>
      </c>
      <c r="D105" s="237"/>
      <c r="E105" s="237"/>
      <c r="F105" s="90" t="str">
        <f>IF(Auktionsliste!$F56=0,"",Auktionsliste!$F56)</f>
        <v>**</v>
      </c>
      <c r="G105" s="91" t="str">
        <f>IF(Auktionsliste!$G56=0,"",Auktionsliste!$G56)</f>
        <v>¤</v>
      </c>
      <c r="H105" s="92" t="str">
        <f>IF(Auktionsliste!$H56=0,"",Auktionsliste!$H56)</f>
        <v>*</v>
      </c>
      <c r="I105" s="132"/>
      <c r="J105" s="133"/>
      <c r="K105" s="236" t="s">
        <v>36</v>
      </c>
      <c r="L105" s="237"/>
      <c r="M105" s="237"/>
      <c r="N105" s="90" t="str">
        <f>IF(Auktionsliste!$F58=0,"",Auktionsliste!$F58)</f>
        <v>**</v>
      </c>
      <c r="O105" s="91" t="str">
        <f>IF(Auktionsliste!$G58=0,"",Auktionsliste!$G58)</f>
        <v>¤</v>
      </c>
      <c r="P105" s="92" t="str">
        <f>IF(Auktionsliste!$H58=0,"",Auktionsliste!$H58)</f>
        <v>*</v>
      </c>
    </row>
    <row r="106" spans="2:16" s="125" customFormat="1" ht="30" customHeight="1" thickBot="1">
      <c r="C106" s="232" t="str">
        <f>IF(Auktionsliste!$E56=0,"",Auktionsliste!$E56)</f>
        <v/>
      </c>
      <c r="D106" s="233"/>
      <c r="E106" s="233"/>
      <c r="F106" s="233"/>
      <c r="G106" s="234"/>
      <c r="H106" s="235"/>
      <c r="I106" s="119"/>
      <c r="J106" s="126"/>
      <c r="K106" s="232" t="str">
        <f>IF(Auktionsliste!$E58=0,"",Auktionsliste!$E58)</f>
        <v/>
      </c>
      <c r="L106" s="233"/>
      <c r="M106" s="233"/>
      <c r="N106" s="233"/>
      <c r="O106" s="234"/>
      <c r="P106" s="235"/>
    </row>
    <row r="107" spans="2:16" s="113" customFormat="1" ht="18" customHeight="1" thickBot="1">
      <c r="C107" s="107" t="s">
        <v>37</v>
      </c>
      <c r="D107" s="107" t="s">
        <v>47</v>
      </c>
      <c r="E107" s="108" t="s">
        <v>39</v>
      </c>
      <c r="F107" s="212" t="s">
        <v>38</v>
      </c>
      <c r="G107" s="213"/>
      <c r="H107" s="214"/>
      <c r="I107" s="101"/>
      <c r="J107" s="114"/>
      <c r="K107" s="107" t="s">
        <v>37</v>
      </c>
      <c r="L107" s="107" t="s">
        <v>47</v>
      </c>
      <c r="M107" s="108" t="s">
        <v>39</v>
      </c>
      <c r="N107" s="212" t="s">
        <v>38</v>
      </c>
      <c r="O107" s="213"/>
      <c r="P107" s="214"/>
    </row>
    <row r="108" spans="2:16" s="113" customFormat="1" ht="36.950000000000003" customHeight="1" thickBot="1">
      <c r="C108" s="121" t="str">
        <f>IF(Auktionsliste!$F55=0,"",Auktionsliste!$F55)</f>
        <v/>
      </c>
      <c r="D108" s="127" t="str">
        <f>IF(Auktionsliste!$I55=0,"",Auktionsliste!$I55)</f>
        <v/>
      </c>
      <c r="E108" s="128"/>
      <c r="F108" s="215"/>
      <c r="G108" s="216"/>
      <c r="H108" s="217"/>
      <c r="I108" s="105"/>
      <c r="J108" s="129"/>
      <c r="K108" s="121" t="str">
        <f>IF(Auktionsliste!$F57=0,"",Auktionsliste!$F57)</f>
        <v/>
      </c>
      <c r="L108" s="127" t="str">
        <f>IF(Auktionsliste!$I57=0,"",Auktionsliste!$I57)</f>
        <v/>
      </c>
      <c r="M108" s="128"/>
      <c r="N108" s="215"/>
      <c r="O108" s="216"/>
      <c r="P108" s="217"/>
    </row>
    <row r="109" spans="2:16" s="113" customFormat="1" ht="15" customHeight="1">
      <c r="G109" s="101"/>
      <c r="H109" s="101"/>
      <c r="I109" s="101"/>
      <c r="J109" s="114"/>
    </row>
    <row r="110" spans="2:16" s="113" customFormat="1" ht="15" customHeight="1" thickBot="1"/>
    <row r="111" spans="2:16" s="113" customFormat="1" ht="34.5" customHeight="1" thickBot="1">
      <c r="C111" s="99" t="s">
        <v>56</v>
      </c>
      <c r="D111" s="100" t="str">
        <f>CONCATENATE(Auktionsliste!$B59,Auktionsliste!$C59)</f>
        <v>1/25</v>
      </c>
      <c r="E111" s="99" t="s">
        <v>34</v>
      </c>
      <c r="F111" s="218" t="str">
        <f>IF(Auktionsliste!$D59=0,"",Auktionsliste!$D59)</f>
        <v/>
      </c>
      <c r="G111" s="219"/>
      <c r="H111" s="220"/>
      <c r="I111" s="101"/>
      <c r="J111" s="102"/>
      <c r="K111" s="99" t="s">
        <v>56</v>
      </c>
      <c r="L111" s="100" t="str">
        <f>CONCATENATE(Auktionsliste!$B61,Auktionsliste!$C61)</f>
        <v>1/26</v>
      </c>
      <c r="M111" s="99" t="s">
        <v>34</v>
      </c>
      <c r="N111" s="218" t="str">
        <f>IF(Auktionsliste!$D61=0,"",Auktionsliste!$D61)</f>
        <v/>
      </c>
      <c r="O111" s="219"/>
      <c r="P111" s="220"/>
    </row>
    <row r="112" spans="2:16" s="113" customFormat="1" thickBot="1">
      <c r="C112" s="238" t="s">
        <v>35</v>
      </c>
      <c r="D112" s="239"/>
      <c r="E112" s="239"/>
      <c r="F112" s="239"/>
      <c r="G112" s="103"/>
      <c r="H112" s="104"/>
      <c r="I112" s="101"/>
      <c r="J112" s="102"/>
      <c r="K112" s="238" t="s">
        <v>35</v>
      </c>
      <c r="L112" s="239"/>
      <c r="M112" s="239"/>
      <c r="N112" s="239"/>
      <c r="O112" s="103"/>
      <c r="P112" s="104"/>
    </row>
    <row r="113" spans="2:16" s="143" customFormat="1" ht="65.099999999999994" customHeight="1" thickBot="1">
      <c r="C113" s="225" t="str">
        <f>IF(Auktionsliste!$E59=0,"",Auktionsliste!$E59)</f>
        <v/>
      </c>
      <c r="D113" s="226"/>
      <c r="E113" s="226"/>
      <c r="F113" s="226"/>
      <c r="G113" s="227"/>
      <c r="H113" s="228"/>
      <c r="I113" s="144"/>
      <c r="J113" s="145"/>
      <c r="K113" s="225" t="str">
        <f>IF(Auktionsliste!$E61=0,"",Auktionsliste!$E61)</f>
        <v/>
      </c>
      <c r="L113" s="226"/>
      <c r="M113" s="226"/>
      <c r="N113" s="226"/>
      <c r="O113" s="227"/>
      <c r="P113" s="228"/>
    </row>
    <row r="114" spans="2:16" s="113" customFormat="1" ht="18" customHeight="1" thickBot="1">
      <c r="C114" s="236" t="s">
        <v>36</v>
      </c>
      <c r="D114" s="237"/>
      <c r="E114" s="237"/>
      <c r="F114" s="90" t="str">
        <f>IF(Auktionsliste!$F60=0,"",Auktionsliste!$F60)</f>
        <v>**</v>
      </c>
      <c r="G114" s="91" t="str">
        <f>IF(Auktionsliste!$G60=0,"",Auktionsliste!$G60)</f>
        <v>¤</v>
      </c>
      <c r="H114" s="92" t="str">
        <f>IF(Auktionsliste!$H60=0,"",Auktionsliste!$H60)</f>
        <v>*</v>
      </c>
      <c r="I114" s="132"/>
      <c r="J114" s="135"/>
      <c r="K114" s="236" t="s">
        <v>36</v>
      </c>
      <c r="L114" s="237"/>
      <c r="M114" s="237"/>
      <c r="N114" s="90" t="str">
        <f>IF(Auktionsliste!$F62=0,"",Auktionsliste!$F62)</f>
        <v>**</v>
      </c>
      <c r="O114" s="91" t="str">
        <f>IF(Auktionsliste!$G62=0,"",Auktionsliste!$G62)</f>
        <v>¤</v>
      </c>
      <c r="P114" s="92" t="str">
        <f>IF(Auktionsliste!$H62=0,"",Auktionsliste!$H62)</f>
        <v>*</v>
      </c>
    </row>
    <row r="115" spans="2:16" s="125" customFormat="1" ht="30" customHeight="1" thickBot="1">
      <c r="C115" s="240" t="str">
        <f>IF(Auktionsliste!$E60=0,"",Auktionsliste!$E60)</f>
        <v/>
      </c>
      <c r="D115" s="241"/>
      <c r="E115" s="241"/>
      <c r="F115" s="241"/>
      <c r="G115" s="216"/>
      <c r="H115" s="217"/>
      <c r="I115" s="119"/>
      <c r="J115" s="136"/>
      <c r="K115" s="232" t="str">
        <f>IF(Auktionsliste!$E62=0,"",Auktionsliste!$E62)</f>
        <v/>
      </c>
      <c r="L115" s="233"/>
      <c r="M115" s="233"/>
      <c r="N115" s="233"/>
      <c r="O115" s="234"/>
      <c r="P115" s="235"/>
    </row>
    <row r="116" spans="2:16" s="113" customFormat="1" ht="18" customHeight="1" thickBot="1">
      <c r="C116" s="107" t="s">
        <v>37</v>
      </c>
      <c r="D116" s="107" t="s">
        <v>47</v>
      </c>
      <c r="E116" s="108" t="s">
        <v>39</v>
      </c>
      <c r="F116" s="212" t="s">
        <v>38</v>
      </c>
      <c r="G116" s="213"/>
      <c r="H116" s="214"/>
      <c r="I116" s="101"/>
      <c r="J116" s="102"/>
      <c r="K116" s="107" t="s">
        <v>37</v>
      </c>
      <c r="L116" s="107" t="s">
        <v>47</v>
      </c>
      <c r="M116" s="108" t="s">
        <v>39</v>
      </c>
      <c r="N116" s="212" t="s">
        <v>38</v>
      </c>
      <c r="O116" s="213"/>
      <c r="P116" s="214"/>
    </row>
    <row r="117" spans="2:16" s="113" customFormat="1" ht="36.950000000000003" customHeight="1" thickBot="1">
      <c r="C117" s="121" t="str">
        <f>IF(Auktionsliste!$F59=0,"",Auktionsliste!$F59)</f>
        <v/>
      </c>
      <c r="D117" s="127" t="str">
        <f>IF(Auktionsliste!$I59=0,"",Auktionsliste!$I59)</f>
        <v/>
      </c>
      <c r="E117" s="128"/>
      <c r="F117" s="215"/>
      <c r="G117" s="216"/>
      <c r="H117" s="217"/>
      <c r="I117" s="105"/>
      <c r="J117" s="137"/>
      <c r="K117" s="121" t="str">
        <f>IF(Auktionsliste!$F61=0,"",Auktionsliste!$F61)</f>
        <v/>
      </c>
      <c r="L117" s="127" t="str">
        <f>IF(Auktionsliste!$I61=0,"",Auktionsliste!$I61)</f>
        <v/>
      </c>
      <c r="M117" s="128"/>
      <c r="N117" s="215"/>
      <c r="O117" s="216"/>
      <c r="P117" s="217"/>
    </row>
    <row r="118" spans="2:16" s="113" customFormat="1" ht="15" customHeight="1">
      <c r="B118" s="122"/>
      <c r="C118" s="122"/>
      <c r="D118" s="122"/>
      <c r="E118" s="122"/>
      <c r="F118" s="122"/>
      <c r="G118" s="123"/>
      <c r="H118" s="123"/>
      <c r="I118" s="123"/>
      <c r="J118" s="124"/>
      <c r="K118" s="122"/>
      <c r="L118" s="122"/>
      <c r="M118" s="122"/>
      <c r="N118" s="122"/>
      <c r="O118" s="122"/>
      <c r="P118" s="167"/>
    </row>
    <row r="119" spans="2:16" s="113" customFormat="1" ht="15" customHeight="1" thickBot="1">
      <c r="G119" s="101"/>
      <c r="H119" s="101"/>
      <c r="I119" s="101"/>
      <c r="J119" s="114"/>
      <c r="K119" s="149"/>
    </row>
    <row r="120" spans="2:16" s="113" customFormat="1" ht="39.75" customHeight="1" thickBot="1">
      <c r="C120" s="99" t="s">
        <v>56</v>
      </c>
      <c r="D120" s="100" t="str">
        <f>CONCATENATE(Auktionsliste!$B63,Auktionsliste!$C63)</f>
        <v>1/27</v>
      </c>
      <c r="E120" s="99" t="s">
        <v>34</v>
      </c>
      <c r="F120" s="218" t="str">
        <f>IF(Auktionsliste!$D63=0,"",Auktionsliste!$D63)</f>
        <v/>
      </c>
      <c r="G120" s="219"/>
      <c r="H120" s="220"/>
      <c r="I120" s="101"/>
      <c r="J120" s="114"/>
      <c r="K120" s="99" t="s">
        <v>56</v>
      </c>
      <c r="L120" s="100" t="str">
        <f>CONCATENATE(Auktionsliste!$B65,Auktionsliste!$C65)</f>
        <v>1/28</v>
      </c>
      <c r="M120" s="99" t="s">
        <v>34</v>
      </c>
      <c r="N120" s="218" t="str">
        <f>IF(Auktionsliste!$D65=0,"",Auktionsliste!$D65)</f>
        <v/>
      </c>
      <c r="O120" s="219"/>
      <c r="P120" s="220"/>
    </row>
    <row r="121" spans="2:16" s="113" customFormat="1" thickBot="1">
      <c r="C121" s="238" t="s">
        <v>35</v>
      </c>
      <c r="D121" s="239"/>
      <c r="E121" s="239"/>
      <c r="F121" s="239"/>
      <c r="G121" s="103"/>
      <c r="H121" s="104"/>
      <c r="I121" s="101"/>
      <c r="J121" s="114"/>
      <c r="K121" s="238" t="s">
        <v>35</v>
      </c>
      <c r="L121" s="239"/>
      <c r="M121" s="239"/>
      <c r="N121" s="239"/>
      <c r="O121" s="103"/>
      <c r="P121" s="104"/>
    </row>
    <row r="122" spans="2:16" s="143" customFormat="1" ht="65.099999999999994" customHeight="1" thickBot="1">
      <c r="C122" s="225" t="str">
        <f>IF(Auktionsliste!$E63=0,"",Auktionsliste!$E63)</f>
        <v/>
      </c>
      <c r="D122" s="226"/>
      <c r="E122" s="226"/>
      <c r="F122" s="226"/>
      <c r="G122" s="227"/>
      <c r="H122" s="228"/>
      <c r="I122" s="144"/>
      <c r="J122" s="147"/>
      <c r="K122" s="225" t="str">
        <f>IF(Auktionsliste!$E65=0,"",Auktionsliste!$E65)</f>
        <v/>
      </c>
      <c r="L122" s="226"/>
      <c r="M122" s="226"/>
      <c r="N122" s="226"/>
      <c r="O122" s="227"/>
      <c r="P122" s="228"/>
    </row>
    <row r="123" spans="2:16" s="113" customFormat="1" ht="18" customHeight="1" thickBot="1">
      <c r="C123" s="236" t="s">
        <v>36</v>
      </c>
      <c r="D123" s="237"/>
      <c r="E123" s="237"/>
      <c r="F123" s="90" t="str">
        <f>IF(Auktionsliste!$F64=0,"",Auktionsliste!$F64)</f>
        <v>**</v>
      </c>
      <c r="G123" s="91" t="str">
        <f>IF(Auktionsliste!$G64=0,"",Auktionsliste!$G64)</f>
        <v>¤</v>
      </c>
      <c r="H123" s="92" t="str">
        <f>IF(Auktionsliste!$H64=0,"",Auktionsliste!$H64)</f>
        <v>*</v>
      </c>
      <c r="I123" s="101"/>
      <c r="J123" s="114"/>
      <c r="K123" s="236" t="s">
        <v>36</v>
      </c>
      <c r="L123" s="237"/>
      <c r="M123" s="237"/>
      <c r="N123" s="90" t="str">
        <f>IF(Auktionsliste!$F66=0,"",Auktionsliste!$F66)</f>
        <v>**</v>
      </c>
      <c r="O123" s="91" t="str">
        <f>IF(Auktionsliste!$G66=0,"",Auktionsliste!$G66)</f>
        <v>¤</v>
      </c>
      <c r="P123" s="92" t="str">
        <f>IF(Auktionsliste!$H66=0,"",Auktionsliste!$H66)</f>
        <v>*</v>
      </c>
    </row>
    <row r="124" spans="2:16" s="125" customFormat="1" ht="30" customHeight="1" thickBot="1">
      <c r="C124" s="232" t="str">
        <f>IF(Auktionsliste!$E64=0,"",Auktionsliste!$E64)</f>
        <v/>
      </c>
      <c r="D124" s="233"/>
      <c r="E124" s="233"/>
      <c r="F124" s="233"/>
      <c r="G124" s="234"/>
      <c r="H124" s="235"/>
      <c r="I124" s="105"/>
      <c r="J124" s="150"/>
      <c r="K124" s="232" t="str">
        <f>IF(Auktionsliste!$E66=0,"",Auktionsliste!$E66)</f>
        <v/>
      </c>
      <c r="L124" s="233"/>
      <c r="M124" s="233"/>
      <c r="N124" s="233"/>
      <c r="O124" s="234"/>
      <c r="P124" s="235"/>
    </row>
    <row r="125" spans="2:16" s="113" customFormat="1" ht="16.5" customHeight="1" thickBot="1">
      <c r="C125" s="107" t="s">
        <v>37</v>
      </c>
      <c r="D125" s="107" t="s">
        <v>47</v>
      </c>
      <c r="E125" s="108" t="s">
        <v>39</v>
      </c>
      <c r="F125" s="212" t="s">
        <v>38</v>
      </c>
      <c r="G125" s="213"/>
      <c r="H125" s="214"/>
      <c r="I125" s="101"/>
      <c r="J125" s="114"/>
      <c r="K125" s="107" t="s">
        <v>37</v>
      </c>
      <c r="L125" s="107" t="s">
        <v>47</v>
      </c>
      <c r="M125" s="108" t="s">
        <v>39</v>
      </c>
      <c r="N125" s="212" t="s">
        <v>38</v>
      </c>
      <c r="O125" s="213"/>
      <c r="P125" s="214"/>
    </row>
    <row r="126" spans="2:16" s="113" customFormat="1" ht="36.950000000000003" customHeight="1" thickBot="1">
      <c r="C126" s="121" t="str">
        <f>IF(Auktionsliste!$F63=0,"",Auktionsliste!$F63)</f>
        <v/>
      </c>
      <c r="D126" s="127" t="str">
        <f>IF(Auktionsliste!$I63=0,"",Auktionsliste!$I63)</f>
        <v/>
      </c>
      <c r="E126" s="128"/>
      <c r="F126" s="215"/>
      <c r="G126" s="216"/>
      <c r="H126" s="217"/>
      <c r="I126" s="105"/>
      <c r="J126" s="129"/>
      <c r="K126" s="121" t="str">
        <f>IF(Auktionsliste!$F65=0,"",Auktionsliste!$F65)</f>
        <v/>
      </c>
      <c r="L126" s="127" t="str">
        <f>IF(Auktionsliste!$I65=0,"",Auktionsliste!$I65)</f>
        <v/>
      </c>
      <c r="M126" s="128"/>
      <c r="N126" s="215"/>
      <c r="O126" s="216"/>
      <c r="P126" s="217"/>
    </row>
    <row r="127" spans="2:16" s="113" customFormat="1" ht="15" customHeight="1">
      <c r="B127" s="122"/>
      <c r="C127" s="122"/>
      <c r="D127" s="122"/>
      <c r="E127" s="122"/>
      <c r="F127" s="122"/>
      <c r="G127" s="123"/>
      <c r="H127" s="123"/>
      <c r="I127" s="123"/>
      <c r="J127" s="124"/>
      <c r="K127" s="122"/>
      <c r="L127" s="122"/>
      <c r="M127" s="122"/>
      <c r="N127" s="122"/>
      <c r="O127" s="122"/>
      <c r="P127" s="167"/>
    </row>
    <row r="128" spans="2:16" s="113" customFormat="1" ht="15" customHeight="1" thickBot="1">
      <c r="G128" s="101"/>
      <c r="H128" s="101"/>
      <c r="I128" s="101"/>
      <c r="J128" s="114"/>
    </row>
    <row r="129" spans="2:16" s="140" customFormat="1" ht="33" customHeight="1" thickBot="1">
      <c r="C129" s="99" t="s">
        <v>56</v>
      </c>
      <c r="D129" s="100" t="str">
        <f>CONCATENATE(Auktionsliste!$B67,Auktionsliste!$C67)</f>
        <v>1/29</v>
      </c>
      <c r="E129" s="99" t="s">
        <v>34</v>
      </c>
      <c r="F129" s="218" t="str">
        <f>IF(Auktionsliste!$D67=0,"",Auktionsliste!$D67)</f>
        <v/>
      </c>
      <c r="G129" s="219"/>
      <c r="H129" s="220"/>
      <c r="I129" s="141"/>
      <c r="J129" s="148"/>
      <c r="K129" s="99" t="s">
        <v>56</v>
      </c>
      <c r="L129" s="100" t="str">
        <f>CONCATENATE(Auktionsliste!$B69,Auktionsliste!$C69)</f>
        <v>1/30</v>
      </c>
      <c r="M129" s="99" t="s">
        <v>34</v>
      </c>
      <c r="N129" s="218" t="str">
        <f>IF(Auktionsliste!$D69=0,"",Auktionsliste!$D69)</f>
        <v/>
      </c>
      <c r="O129" s="219"/>
      <c r="P129" s="220"/>
    </row>
    <row r="130" spans="2:16" s="113" customFormat="1" ht="18" customHeight="1" thickBot="1">
      <c r="C130" s="238" t="s">
        <v>35</v>
      </c>
      <c r="D130" s="239"/>
      <c r="E130" s="239"/>
      <c r="F130" s="239"/>
      <c r="G130" s="103"/>
      <c r="H130" s="104"/>
      <c r="I130" s="101"/>
      <c r="J130" s="114"/>
      <c r="K130" s="238" t="s">
        <v>35</v>
      </c>
      <c r="L130" s="239"/>
      <c r="M130" s="239"/>
      <c r="N130" s="239"/>
      <c r="O130" s="103"/>
      <c r="P130" s="104"/>
    </row>
    <row r="131" spans="2:16" s="143" customFormat="1" ht="65.099999999999994" customHeight="1" thickBot="1">
      <c r="C131" s="225" t="str">
        <f>IF(Auktionsliste!$E67=0,"",Auktionsliste!$E67)</f>
        <v/>
      </c>
      <c r="D131" s="226"/>
      <c r="E131" s="226"/>
      <c r="F131" s="226"/>
      <c r="G131" s="227"/>
      <c r="H131" s="228"/>
      <c r="I131" s="144"/>
      <c r="J131" s="147"/>
      <c r="K131" s="225" t="str">
        <f>IF(Auktionsliste!$E69=0,"",Auktionsliste!$E69)</f>
        <v/>
      </c>
      <c r="L131" s="226"/>
      <c r="M131" s="226"/>
      <c r="N131" s="226"/>
      <c r="O131" s="227"/>
      <c r="P131" s="228"/>
    </row>
    <row r="132" spans="2:16" s="113" customFormat="1" ht="18" customHeight="1" thickBot="1">
      <c r="C132" s="236" t="s">
        <v>36</v>
      </c>
      <c r="D132" s="237"/>
      <c r="E132" s="237"/>
      <c r="F132" s="90" t="str">
        <f>IF(Auktionsliste!$F68=0,"",Auktionsliste!$F68)</f>
        <v>**</v>
      </c>
      <c r="G132" s="91" t="str">
        <f>IF(Auktionsliste!$G68=0,"",Auktionsliste!$G68)</f>
        <v>¤</v>
      </c>
      <c r="H132" s="92" t="str">
        <f>IF(Auktionsliste!$H68=0,"",Auktionsliste!$H68)</f>
        <v>*</v>
      </c>
      <c r="I132" s="132"/>
      <c r="J132" s="133"/>
      <c r="K132" s="236" t="s">
        <v>36</v>
      </c>
      <c r="L132" s="237"/>
      <c r="M132" s="237"/>
      <c r="N132" s="90" t="str">
        <f>IF(Auktionsliste!$F70=0,"",Auktionsliste!$F70)</f>
        <v>**</v>
      </c>
      <c r="O132" s="91" t="str">
        <f>IF(Auktionsliste!$G70=0,"",Auktionsliste!$G70)</f>
        <v>¤</v>
      </c>
      <c r="P132" s="92" t="str">
        <f>IF(Auktionsliste!$H70=0,"",Auktionsliste!$H70)</f>
        <v>*</v>
      </c>
    </row>
    <row r="133" spans="2:16" s="125" customFormat="1" ht="30" customHeight="1" thickBot="1">
      <c r="C133" s="232" t="str">
        <f>IF(Auktionsliste!$E68=0,"",Auktionsliste!$E68)</f>
        <v/>
      </c>
      <c r="D133" s="233"/>
      <c r="E133" s="233"/>
      <c r="F133" s="233"/>
      <c r="G133" s="234"/>
      <c r="H133" s="235"/>
      <c r="I133" s="119"/>
      <c r="J133" s="126"/>
      <c r="K133" s="232" t="str">
        <f>IF(Auktionsliste!$E70=0,"",Auktionsliste!$E70)</f>
        <v/>
      </c>
      <c r="L133" s="233"/>
      <c r="M133" s="233"/>
      <c r="N133" s="233"/>
      <c r="O133" s="234"/>
      <c r="P133" s="235"/>
    </row>
    <row r="134" spans="2:16" s="113" customFormat="1" ht="19.5" customHeight="1" thickBot="1">
      <c r="C134" s="107" t="s">
        <v>37</v>
      </c>
      <c r="D134" s="107" t="s">
        <v>47</v>
      </c>
      <c r="E134" s="108" t="s">
        <v>39</v>
      </c>
      <c r="F134" s="212" t="s">
        <v>38</v>
      </c>
      <c r="G134" s="213"/>
      <c r="H134" s="214"/>
      <c r="I134" s="101"/>
      <c r="J134" s="114"/>
      <c r="K134" s="107" t="s">
        <v>37</v>
      </c>
      <c r="L134" s="107" t="s">
        <v>47</v>
      </c>
      <c r="M134" s="108" t="s">
        <v>39</v>
      </c>
      <c r="N134" s="212" t="s">
        <v>38</v>
      </c>
      <c r="O134" s="213"/>
      <c r="P134" s="214"/>
    </row>
    <row r="135" spans="2:16" s="113" customFormat="1" ht="36.950000000000003" customHeight="1" thickBot="1">
      <c r="C135" s="121" t="str">
        <f>IF(Auktionsliste!$F67=0,"",Auktionsliste!$F67)</f>
        <v/>
      </c>
      <c r="D135" s="127" t="str">
        <f>IF(Auktionsliste!$I67=0,"",Auktionsliste!$I67)</f>
        <v/>
      </c>
      <c r="E135" s="128"/>
      <c r="F135" s="215"/>
      <c r="G135" s="216"/>
      <c r="H135" s="217"/>
      <c r="I135" s="138"/>
      <c r="J135" s="139"/>
      <c r="K135" s="121" t="str">
        <f>IF(Auktionsliste!$F69=0,"",Auktionsliste!$F69)</f>
        <v/>
      </c>
      <c r="L135" s="127" t="str">
        <f>IF(Auktionsliste!$I69=0,"",Auktionsliste!$I69)</f>
        <v/>
      </c>
      <c r="M135" s="128"/>
      <c r="N135" s="215"/>
      <c r="O135" s="216"/>
      <c r="P135" s="217"/>
    </row>
    <row r="136" spans="2:16" s="113" customFormat="1" ht="14.25">
      <c r="B136" s="122"/>
      <c r="C136" s="151"/>
      <c r="D136" s="151"/>
      <c r="E136" s="151"/>
      <c r="F136" s="151"/>
      <c r="G136" s="152"/>
      <c r="H136" s="152"/>
      <c r="I136" s="152"/>
      <c r="J136" s="153"/>
      <c r="K136" s="151"/>
      <c r="L136" s="151"/>
      <c r="M136" s="151"/>
      <c r="N136" s="151"/>
      <c r="O136" s="151"/>
      <c r="P136" s="118"/>
    </row>
    <row r="137" spans="2:16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</sheetData>
  <mergeCells count="210">
    <mergeCell ref="N135:P135"/>
    <mergeCell ref="N120:P120"/>
    <mergeCell ref="K122:P122"/>
    <mergeCell ref="K124:P124"/>
    <mergeCell ref="N125:P125"/>
    <mergeCell ref="N126:P126"/>
    <mergeCell ref="N129:P129"/>
    <mergeCell ref="K131:P131"/>
    <mergeCell ref="K133:P133"/>
    <mergeCell ref="N134:P134"/>
    <mergeCell ref="N35:P35"/>
    <mergeCell ref="N36:P36"/>
    <mergeCell ref="N39:P39"/>
    <mergeCell ref="K41:P41"/>
    <mergeCell ref="K43:P43"/>
    <mergeCell ref="N44:P44"/>
    <mergeCell ref="N45:P45"/>
    <mergeCell ref="N62:P62"/>
    <mergeCell ref="N63:P63"/>
    <mergeCell ref="K4:N4"/>
    <mergeCell ref="C40:F40"/>
    <mergeCell ref="K40:N40"/>
    <mergeCell ref="C13:F13"/>
    <mergeCell ref="C6:E6"/>
    <mergeCell ref="K6:M6"/>
    <mergeCell ref="C15:E15"/>
    <mergeCell ref="K13:N13"/>
    <mergeCell ref="K22:N22"/>
    <mergeCell ref="K24:M24"/>
    <mergeCell ref="K31:N31"/>
    <mergeCell ref="K33:M33"/>
    <mergeCell ref="C22:F22"/>
    <mergeCell ref="C24:E24"/>
    <mergeCell ref="C31:F31"/>
    <mergeCell ref="K15:M15"/>
    <mergeCell ref="C33:E33"/>
    <mergeCell ref="F27:H27"/>
    <mergeCell ref="F30:H30"/>
    <mergeCell ref="C32:H32"/>
    <mergeCell ref="C34:H34"/>
    <mergeCell ref="N30:P30"/>
    <mergeCell ref="K32:P32"/>
    <mergeCell ref="K34:P34"/>
    <mergeCell ref="C49:F49"/>
    <mergeCell ref="K49:N49"/>
    <mergeCell ref="C51:E51"/>
    <mergeCell ref="K51:M51"/>
    <mergeCell ref="C42:E42"/>
    <mergeCell ref="K42:M42"/>
    <mergeCell ref="N48:P48"/>
    <mergeCell ref="K50:P50"/>
    <mergeCell ref="C60:E60"/>
    <mergeCell ref="K60:M60"/>
    <mergeCell ref="C67:F67"/>
    <mergeCell ref="K67:N67"/>
    <mergeCell ref="C58:F58"/>
    <mergeCell ref="K58:N58"/>
    <mergeCell ref="C52:H52"/>
    <mergeCell ref="F53:H53"/>
    <mergeCell ref="F54:H54"/>
    <mergeCell ref="F57:H57"/>
    <mergeCell ref="C59:H59"/>
    <mergeCell ref="C61:H61"/>
    <mergeCell ref="F62:H62"/>
    <mergeCell ref="F63:H63"/>
    <mergeCell ref="F66:H66"/>
    <mergeCell ref="K52:P52"/>
    <mergeCell ref="N53:P53"/>
    <mergeCell ref="N54:P54"/>
    <mergeCell ref="N57:P57"/>
    <mergeCell ref="K59:P59"/>
    <mergeCell ref="K61:P61"/>
    <mergeCell ref="N66:P66"/>
    <mergeCell ref="C76:F76"/>
    <mergeCell ref="K76:N76"/>
    <mergeCell ref="C78:E78"/>
    <mergeCell ref="K78:M78"/>
    <mergeCell ref="C69:E69"/>
    <mergeCell ref="K69:M69"/>
    <mergeCell ref="C68:H68"/>
    <mergeCell ref="C70:H70"/>
    <mergeCell ref="F71:H71"/>
    <mergeCell ref="F72:H72"/>
    <mergeCell ref="F75:H75"/>
    <mergeCell ref="C77:H77"/>
    <mergeCell ref="K68:P68"/>
    <mergeCell ref="K70:P70"/>
    <mergeCell ref="N71:P71"/>
    <mergeCell ref="N72:P72"/>
    <mergeCell ref="N75:P75"/>
    <mergeCell ref="K77:P77"/>
    <mergeCell ref="C85:F85"/>
    <mergeCell ref="K85:N85"/>
    <mergeCell ref="C79:H79"/>
    <mergeCell ref="F80:H80"/>
    <mergeCell ref="F81:H81"/>
    <mergeCell ref="F84:H84"/>
    <mergeCell ref="C86:H86"/>
    <mergeCell ref="C88:H88"/>
    <mergeCell ref="F89:H89"/>
    <mergeCell ref="K79:P79"/>
    <mergeCell ref="N80:P80"/>
    <mergeCell ref="N81:P81"/>
    <mergeCell ref="N84:P84"/>
    <mergeCell ref="K86:P86"/>
    <mergeCell ref="K88:P88"/>
    <mergeCell ref="N89:P89"/>
    <mergeCell ref="C96:E96"/>
    <mergeCell ref="K96:M96"/>
    <mergeCell ref="C95:H95"/>
    <mergeCell ref="C97:H97"/>
    <mergeCell ref="F98:H98"/>
    <mergeCell ref="F99:H99"/>
    <mergeCell ref="F102:H102"/>
    <mergeCell ref="C104:H104"/>
    <mergeCell ref="C87:E87"/>
    <mergeCell ref="K87:M87"/>
    <mergeCell ref="C94:F94"/>
    <mergeCell ref="K94:N94"/>
    <mergeCell ref="F90:H90"/>
    <mergeCell ref="F93:H93"/>
    <mergeCell ref="N90:P90"/>
    <mergeCell ref="N93:P93"/>
    <mergeCell ref="K95:P95"/>
    <mergeCell ref="K97:P97"/>
    <mergeCell ref="N98:P98"/>
    <mergeCell ref="N99:P99"/>
    <mergeCell ref="N102:P102"/>
    <mergeCell ref="K104:P104"/>
    <mergeCell ref="N111:P111"/>
    <mergeCell ref="K113:P113"/>
    <mergeCell ref="K115:P115"/>
    <mergeCell ref="N116:P116"/>
    <mergeCell ref="N117:P117"/>
    <mergeCell ref="C103:F103"/>
    <mergeCell ref="K103:N103"/>
    <mergeCell ref="C105:E105"/>
    <mergeCell ref="K105:M105"/>
    <mergeCell ref="N3:P3"/>
    <mergeCell ref="K5:P5"/>
    <mergeCell ref="K7:P7"/>
    <mergeCell ref="N8:P8"/>
    <mergeCell ref="N9:P9"/>
    <mergeCell ref="C130:F130"/>
    <mergeCell ref="K130:N130"/>
    <mergeCell ref="C132:E132"/>
    <mergeCell ref="K132:M132"/>
    <mergeCell ref="C123:E123"/>
    <mergeCell ref="K123:M123"/>
    <mergeCell ref="C122:H122"/>
    <mergeCell ref="C124:H124"/>
    <mergeCell ref="F125:H125"/>
    <mergeCell ref="F126:H126"/>
    <mergeCell ref="F129:H129"/>
    <mergeCell ref="C131:H131"/>
    <mergeCell ref="F3:H3"/>
    <mergeCell ref="C5:H5"/>
    <mergeCell ref="C7:H7"/>
    <mergeCell ref="F8:H8"/>
    <mergeCell ref="F9:H9"/>
    <mergeCell ref="C4:F4"/>
    <mergeCell ref="C121:F121"/>
    <mergeCell ref="C133:H133"/>
    <mergeCell ref="C114:E114"/>
    <mergeCell ref="K114:M114"/>
    <mergeCell ref="F17:H17"/>
    <mergeCell ref="F18:H18"/>
    <mergeCell ref="F21:H21"/>
    <mergeCell ref="C23:H23"/>
    <mergeCell ref="C25:H25"/>
    <mergeCell ref="F26:H26"/>
    <mergeCell ref="K121:N121"/>
    <mergeCell ref="C112:F112"/>
    <mergeCell ref="K112:N112"/>
    <mergeCell ref="C106:H106"/>
    <mergeCell ref="F107:H107"/>
    <mergeCell ref="F108:H108"/>
    <mergeCell ref="F111:H111"/>
    <mergeCell ref="C113:H113"/>
    <mergeCell ref="C115:H115"/>
    <mergeCell ref="F116:H116"/>
    <mergeCell ref="F117:H117"/>
    <mergeCell ref="F120:H120"/>
    <mergeCell ref="K106:P106"/>
    <mergeCell ref="N107:P107"/>
    <mergeCell ref="N108:P108"/>
    <mergeCell ref="F134:H134"/>
    <mergeCell ref="F135:H135"/>
    <mergeCell ref="N12:P12"/>
    <mergeCell ref="K14:P14"/>
    <mergeCell ref="K16:P16"/>
    <mergeCell ref="N17:P17"/>
    <mergeCell ref="N18:P18"/>
    <mergeCell ref="N21:P21"/>
    <mergeCell ref="K23:P23"/>
    <mergeCell ref="N26:P26"/>
    <mergeCell ref="N27:P27"/>
    <mergeCell ref="K25:P25"/>
    <mergeCell ref="F35:H35"/>
    <mergeCell ref="F36:H36"/>
    <mergeCell ref="F39:H39"/>
    <mergeCell ref="C41:H41"/>
    <mergeCell ref="C43:H43"/>
    <mergeCell ref="F44:H44"/>
    <mergeCell ref="F45:H45"/>
    <mergeCell ref="F48:H48"/>
    <mergeCell ref="C50:H50"/>
    <mergeCell ref="F12:H12"/>
    <mergeCell ref="C14:H14"/>
    <mergeCell ref="C16:H16"/>
  </mergeCells>
  <pageMargins left="0.39370078740157483" right="0" top="0.39370078740157483" bottom="0.78740157480314965" header="0.31496062992125984" footer="0.31496062992125984"/>
  <pageSetup paperSize="9" scale="79" fitToHeight="2" orientation="portrait" horizontalDpi="4294967293" r:id="rId1"/>
  <rowBreaks count="3" manualBreakCount="3">
    <brk id="37" max="16383" man="1"/>
    <brk id="73" max="16383" man="1"/>
    <brk id="109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90" zoomScaleNormal="70" zoomScaleSheetLayoutView="90" workbookViewId="0">
      <selection activeCell="E18" sqref="E18"/>
    </sheetView>
  </sheetViews>
  <sheetFormatPr baseColWidth="10" defaultRowHeight="18.75"/>
  <cols>
    <col min="1" max="1" width="3.42578125" customWidth="1"/>
    <col min="2" max="2" width="1.85546875" style="56" customWidth="1"/>
    <col min="3" max="3" width="3.42578125" style="13" customWidth="1"/>
    <col min="4" max="4" width="5.85546875" style="16" customWidth="1"/>
    <col min="5" max="5" width="13.28515625" style="18" customWidth="1"/>
    <col min="6" max="6" width="44.85546875" customWidth="1"/>
    <col min="7" max="7" width="14.7109375" customWidth="1"/>
    <col min="8" max="8" width="3.85546875" customWidth="1"/>
    <col min="9" max="9" width="6" customWidth="1"/>
    <col min="10" max="10" width="11.42578125" style="20" customWidth="1"/>
    <col min="11" max="11" width="10.28515625" style="12" customWidth="1"/>
    <col min="12" max="12" width="11" customWidth="1"/>
    <col min="13" max="13" width="10.85546875" customWidth="1"/>
    <col min="14" max="14" width="2.7109375" style="56" customWidth="1"/>
    <col min="15" max="16" width="2.7109375" customWidth="1"/>
  </cols>
  <sheetData>
    <row r="1" spans="1:16" ht="21">
      <c r="B1" s="53"/>
      <c r="D1" s="15" t="s">
        <v>28</v>
      </c>
      <c r="E1" s="17"/>
    </row>
    <row r="2" spans="1:16" ht="12.75" customHeight="1" thickBot="1">
      <c r="A2" s="59"/>
      <c r="B2" s="54"/>
      <c r="C2" s="48"/>
      <c r="D2" s="49"/>
      <c r="E2" s="50"/>
      <c r="F2" s="47"/>
      <c r="G2" s="47"/>
      <c r="H2" s="47"/>
      <c r="I2" s="47"/>
      <c r="J2" s="51"/>
      <c r="K2" s="52"/>
      <c r="L2" s="47"/>
      <c r="M2" s="47"/>
      <c r="N2" s="54"/>
      <c r="O2" s="47"/>
    </row>
    <row r="3" spans="1:16" s="21" customFormat="1" ht="15" customHeight="1" thickTop="1" thickBot="1">
      <c r="A3" s="60"/>
      <c r="B3" s="43"/>
      <c r="C3" s="46" t="str">
        <f>Auktionsliste!B$10</f>
        <v>Los Nr.</v>
      </c>
      <c r="E3" s="28" t="str">
        <f>Auktionsliste!D$10</f>
        <v>Land / Gebiet</v>
      </c>
      <c r="F3" s="28" t="str">
        <f>Auktionsliste!E$10</f>
        <v xml:space="preserve">Beschreibung
Mi-Nr.:         ¬¬¤*
</v>
      </c>
      <c r="G3" s="28" t="str">
        <f>Auktionsliste!D$12</f>
        <v>Mi-Nr.:</v>
      </c>
      <c r="H3" s="28"/>
      <c r="I3" s="28"/>
      <c r="J3" s="28" t="str">
        <f>Auktionsliste!F10</f>
        <v>Kat. Wert €</v>
      </c>
      <c r="K3" s="28" t="str">
        <f>Auktionsliste!I$10</f>
        <v>Ausruf  €</v>
      </c>
      <c r="L3" s="28" t="str">
        <f>Auktionsliste!J$10</f>
        <v>Zuschlag €</v>
      </c>
      <c r="M3" s="28" t="str">
        <f>Auktionsliste!K$10</f>
        <v>Bieter-Nr.</v>
      </c>
      <c r="N3" s="43"/>
    </row>
    <row r="4" spans="1:16" s="11" customFormat="1" ht="54.95" customHeight="1" thickBot="1">
      <c r="A4" s="34"/>
      <c r="B4" s="44"/>
      <c r="C4" s="57">
        <f>Auktionsliste!$J$8</f>
        <v>1</v>
      </c>
      <c r="D4" s="58" t="str">
        <f>Auktionsliste!C11</f>
        <v>/01</v>
      </c>
      <c r="E4" s="29" t="str">
        <f>IF(Auktionsliste!D11=0,"",Auktionsliste!D11)</f>
        <v>Bund</v>
      </c>
      <c r="F4" s="30" t="str">
        <f>IF(Auktionsliste!E11=0,"",Auktionsliste!E11)</f>
        <v>AAA
bbb
cdef</v>
      </c>
      <c r="G4" s="30" t="str">
        <f>IF(Auktionsliste!E12="","",Auktionsliste!E12)</f>
        <v>122 xa</v>
      </c>
      <c r="H4" s="160" t="str">
        <f>IF(Auktionsliste!F12=0,"",Auktionsliste!F12)</f>
        <v>**</v>
      </c>
      <c r="I4" s="159" t="str">
        <f>CONCATENATE(Auktionsliste!G12,Auktionsliste!H12)</f>
        <v>¤*</v>
      </c>
      <c r="J4" s="157" t="str">
        <f>IF(Auktionsliste!F11=0,"",Auktionsliste!F11)</f>
        <v/>
      </c>
      <c r="K4" s="31" t="str">
        <f>IF(Auktionsliste!I11=0,"",Auktionsliste!I11)</f>
        <v/>
      </c>
      <c r="L4" s="32"/>
      <c r="M4" s="32"/>
      <c r="N4" s="90"/>
      <c r="O4" s="91" t="str">
        <f>IF(Auktionsliste!$G10=0,"",Auktionsliste!$G10)</f>
        <v/>
      </c>
      <c r="P4" s="92" t="str">
        <f>IF(Auktionsliste!$H10=0,"",Auktionsliste!$H10)</f>
        <v/>
      </c>
    </row>
    <row r="5" spans="1:16" s="21" customFormat="1" ht="15" customHeight="1" thickTop="1">
      <c r="A5" s="60"/>
      <c r="B5" s="45"/>
      <c r="C5" s="46" t="str">
        <f>Auktionsliste!B$10</f>
        <v>Los Nr.</v>
      </c>
      <c r="D5" s="28"/>
      <c r="E5" s="28" t="str">
        <f>Auktionsliste!D$10</f>
        <v>Land / Gebiet</v>
      </c>
      <c r="F5" s="28" t="str">
        <f>Auktionsliste!E$10</f>
        <v xml:space="preserve">Beschreibung
Mi-Nr.:         ¬¬¤*
</v>
      </c>
      <c r="G5" s="28" t="str">
        <f>Auktionsliste!D$12</f>
        <v>Mi-Nr.:</v>
      </c>
      <c r="H5" s="28"/>
      <c r="I5" s="28"/>
      <c r="J5" s="155" t="str">
        <f>Auktionsliste!F10</f>
        <v>Kat. Wert €</v>
      </c>
      <c r="K5" s="156" t="str">
        <f>Auktionsliste!I$10</f>
        <v>Ausruf  €</v>
      </c>
      <c r="L5" s="28" t="str">
        <f>Auktionsliste!J$10</f>
        <v>Zuschlag €</v>
      </c>
      <c r="M5" s="28" t="str">
        <f>Auktionsliste!K$10</f>
        <v>Bieter-Nr.</v>
      </c>
      <c r="N5" s="45"/>
    </row>
    <row r="6" spans="1:16" s="11" customFormat="1" ht="54.95" customHeight="1" thickBot="1">
      <c r="A6" s="34"/>
      <c r="B6" s="44"/>
      <c r="C6" s="57">
        <f>Auktionsliste!$J$8</f>
        <v>1</v>
      </c>
      <c r="D6" s="58" t="str">
        <f>Auktionsliste!C13</f>
        <v>/02</v>
      </c>
      <c r="E6" s="29" t="str">
        <f>IF(Auktionsliste!D15=0,"",Auktionsliste!D15)</f>
        <v/>
      </c>
      <c r="F6" s="30" t="str">
        <f>IF(Auktionsliste!E15=0,"",Auktionsliste!E15)</f>
        <v/>
      </c>
      <c r="G6" s="30" t="str">
        <f>IF(Auktionsliste!E14="","",Auktionsliste!E14)</f>
        <v/>
      </c>
      <c r="H6" s="160" t="str">
        <f>IF(Auktionsliste!F14=0,"",Auktionsliste!F14)</f>
        <v>**</v>
      </c>
      <c r="I6" s="159" t="str">
        <f>CONCATENATE(Auktionsliste!G14,Auktionsliste!H14)</f>
        <v>¤*</v>
      </c>
      <c r="J6" s="157" t="str">
        <f>IF(Auktionsliste!F15=0,"",Auktionsliste!F15)</f>
        <v/>
      </c>
      <c r="K6" s="31" t="str">
        <f>IF(Auktionsliste!I15=0,"",Auktionsliste!I15)</f>
        <v/>
      </c>
      <c r="L6" s="32"/>
      <c r="M6" s="32"/>
      <c r="N6" s="44"/>
      <c r="O6" s="34"/>
    </row>
    <row r="7" spans="1:16" s="7" customFormat="1" ht="15" customHeight="1" thickTop="1">
      <c r="B7" s="43"/>
      <c r="C7" s="46" t="str">
        <f>Auktionsliste!B$10</f>
        <v>Los Nr.</v>
      </c>
      <c r="D7" s="21"/>
      <c r="E7" s="28" t="str">
        <f>Auktionsliste!D$10</f>
        <v>Land / Gebiet</v>
      </c>
      <c r="F7" s="28" t="str">
        <f>Auktionsliste!E$10</f>
        <v xml:space="preserve">Beschreibung
Mi-Nr.:         ¬¬¤*
</v>
      </c>
      <c r="G7" s="28" t="str">
        <f>Auktionsliste!D$12</f>
        <v>Mi-Nr.:</v>
      </c>
      <c r="H7" s="28"/>
      <c r="I7" s="28"/>
      <c r="J7" s="155" t="str">
        <f>Auktionsliste!F10</f>
        <v>Kat. Wert €</v>
      </c>
      <c r="K7" s="156" t="str">
        <f>Auktionsliste!I$10</f>
        <v>Ausruf  €</v>
      </c>
      <c r="L7" s="28" t="str">
        <f>Auktionsliste!J$10</f>
        <v>Zuschlag €</v>
      </c>
      <c r="M7" s="28" t="str">
        <f>Auktionsliste!K$10</f>
        <v>Bieter-Nr.</v>
      </c>
      <c r="N7" s="43"/>
    </row>
    <row r="8" spans="1:16" s="11" customFormat="1" ht="54.95" customHeight="1" thickBot="1">
      <c r="A8" s="34"/>
      <c r="B8" s="44"/>
      <c r="C8" s="57">
        <f>Auktionsliste!$J$8</f>
        <v>1</v>
      </c>
      <c r="D8" s="58" t="str">
        <f>Auktionsliste!C15</f>
        <v>/03</v>
      </c>
      <c r="E8" s="29" t="e">
        <f>IF(Auktionsliste!#REF!=0,"",Auktionsliste!#REF!)</f>
        <v>#REF!</v>
      </c>
      <c r="F8" s="30" t="e">
        <f>IF(Auktionsliste!#REF!=0,"",Auktionsliste!#REF!)</f>
        <v>#REF!</v>
      </c>
      <c r="G8" s="30" t="str">
        <f>IF(Auktionsliste!$E16="","",Auktionsliste!$E16)</f>
        <v/>
      </c>
      <c r="H8" s="160" t="str">
        <f>IF(Auktionsliste!F16=0,"",Auktionsliste!F16)</f>
        <v>**</v>
      </c>
      <c r="I8" s="159" t="str">
        <f>CONCATENATE(Auktionsliste!G16,Auktionsliste!H16)</f>
        <v>¤*</v>
      </c>
      <c r="J8" s="31" t="e">
        <f>IF(Auktionsliste!#REF!=0,"",Auktionsliste!#REF!)</f>
        <v>#REF!</v>
      </c>
      <c r="K8" s="31" t="e">
        <f>IF(Auktionsliste!#REF!=0,"",Auktionsliste!#REF!)</f>
        <v>#REF!</v>
      </c>
      <c r="L8" s="32"/>
      <c r="M8" s="32"/>
      <c r="N8" s="44"/>
      <c r="O8" s="34"/>
    </row>
    <row r="9" spans="1:16" s="7" customFormat="1" ht="15" customHeight="1" thickTop="1">
      <c r="B9" s="45"/>
      <c r="C9" s="46" t="str">
        <f>Auktionsliste!B$10</f>
        <v>Los Nr.</v>
      </c>
      <c r="D9" s="21"/>
      <c r="E9" s="28" t="str">
        <f>Auktionsliste!D$10</f>
        <v>Land / Gebiet</v>
      </c>
      <c r="F9" s="28" t="str">
        <f>Auktionsliste!E$10</f>
        <v xml:space="preserve">Beschreibung
Mi-Nr.:         ¬¬¤*
</v>
      </c>
      <c r="G9" s="28" t="str">
        <f>Auktionsliste!D$12</f>
        <v>Mi-Nr.:</v>
      </c>
      <c r="H9" s="28"/>
      <c r="I9" s="28"/>
      <c r="J9" s="155" t="str">
        <f>Auktionsliste!F10</f>
        <v>Kat. Wert €</v>
      </c>
      <c r="K9" s="156" t="str">
        <f>Auktionsliste!I$10</f>
        <v>Ausruf  €</v>
      </c>
      <c r="L9" s="28" t="str">
        <f>Auktionsliste!J$10</f>
        <v>Zuschlag €</v>
      </c>
      <c r="M9" s="28" t="str">
        <f>Auktionsliste!K$10</f>
        <v>Bieter-Nr.</v>
      </c>
      <c r="N9" s="45"/>
    </row>
    <row r="10" spans="1:16" s="11" customFormat="1" ht="54.95" customHeight="1" thickBot="1">
      <c r="A10" s="34"/>
      <c r="B10" s="44"/>
      <c r="C10" s="57">
        <f>Auktionsliste!$J$8</f>
        <v>1</v>
      </c>
      <c r="D10" s="58" t="str">
        <f>Auktionsliste!C17</f>
        <v>/04</v>
      </c>
      <c r="E10" s="29" t="str">
        <f>IF(Auktionsliste!D17=0,"",Auktionsliste!D17)</f>
        <v/>
      </c>
      <c r="F10" s="30" t="str">
        <f>IF(Auktionsliste!E17=0,"",Auktionsliste!E17)</f>
        <v/>
      </c>
      <c r="G10" s="30" t="str">
        <f>IF(Auktionsliste!$E18="","",Auktionsliste!$E18)</f>
        <v/>
      </c>
      <c r="H10" s="160" t="str">
        <f>IF(Auktionsliste!F18=0,"",Auktionsliste!F18)</f>
        <v>**</v>
      </c>
      <c r="I10" s="159" t="str">
        <f>CONCATENATE(Auktionsliste!G18,Auktionsliste!H18)</f>
        <v>¤*</v>
      </c>
      <c r="J10" s="31" t="str">
        <f>IF(Auktionsliste!F17=0,"",Auktionsliste!F17)</f>
        <v/>
      </c>
      <c r="K10" s="31" t="str">
        <f>IF(Auktionsliste!I17=0,"",Auktionsliste!I17)</f>
        <v/>
      </c>
      <c r="L10" s="32"/>
      <c r="M10" s="32"/>
      <c r="N10" s="44"/>
      <c r="O10" s="34"/>
    </row>
    <row r="11" spans="1:16" s="7" customFormat="1" ht="15" customHeight="1" thickTop="1">
      <c r="B11" s="43"/>
      <c r="C11" s="46" t="str">
        <f>Auktionsliste!B$10</f>
        <v>Los Nr.</v>
      </c>
      <c r="D11" s="21"/>
      <c r="E11" s="28" t="str">
        <f>Auktionsliste!D$10</f>
        <v>Land / Gebiet</v>
      </c>
      <c r="F11" s="28" t="str">
        <f>Auktionsliste!E$10</f>
        <v xml:space="preserve">Beschreibung
Mi-Nr.:         ¬¬¤*
</v>
      </c>
      <c r="G11" s="28" t="str">
        <f>Auktionsliste!D$12</f>
        <v>Mi-Nr.:</v>
      </c>
      <c r="H11" s="28"/>
      <c r="I11" s="28"/>
      <c r="J11" s="155" t="str">
        <f>Auktionsliste!F10</f>
        <v>Kat. Wert €</v>
      </c>
      <c r="K11" s="156" t="str">
        <f>Auktionsliste!I$10</f>
        <v>Ausruf  €</v>
      </c>
      <c r="L11" s="28" t="str">
        <f>Auktionsliste!J$10</f>
        <v>Zuschlag €</v>
      </c>
      <c r="M11" s="28" t="str">
        <f>Auktionsliste!K$10</f>
        <v>Bieter-Nr.</v>
      </c>
      <c r="N11" s="43"/>
    </row>
    <row r="12" spans="1:16" s="11" customFormat="1" ht="54.95" customHeight="1" thickBot="1">
      <c r="A12" s="34"/>
      <c r="B12" s="44"/>
      <c r="C12" s="57">
        <f>Auktionsliste!$J$8</f>
        <v>1</v>
      </c>
      <c r="D12" s="58" t="str">
        <f>Auktionsliste!C19</f>
        <v>/05</v>
      </c>
      <c r="E12" s="29" t="str">
        <f>IF(Auktionsliste!D19=0,"",Auktionsliste!D19)</f>
        <v/>
      </c>
      <c r="F12" s="30" t="str">
        <f>IF(Auktionsliste!E19=0,"",Auktionsliste!E19)</f>
        <v/>
      </c>
      <c r="G12" s="30" t="str">
        <f>IF(Auktionsliste!$E20="","",Auktionsliste!$E20)</f>
        <v/>
      </c>
      <c r="H12" s="160" t="str">
        <f>IF(Auktionsliste!F20=0,"",Auktionsliste!F20)</f>
        <v>**</v>
      </c>
      <c r="I12" s="159" t="str">
        <f>CONCATENATE(Auktionsliste!G20,Auktionsliste!H20)</f>
        <v>¤*</v>
      </c>
      <c r="J12" s="31" t="str">
        <f>IF(Auktionsliste!F19=0,"",Auktionsliste!F19)</f>
        <v/>
      </c>
      <c r="K12" s="31" t="str">
        <f>IF(Auktionsliste!I19=0,"",Auktionsliste!I19)</f>
        <v/>
      </c>
      <c r="L12" s="32"/>
      <c r="M12" s="32"/>
      <c r="N12" s="44"/>
      <c r="O12" s="34"/>
    </row>
    <row r="13" spans="1:16" s="7" customFormat="1" ht="15" customHeight="1" thickTop="1">
      <c r="B13" s="45"/>
      <c r="C13" s="46" t="str">
        <f>Auktionsliste!B$10</f>
        <v>Los Nr.</v>
      </c>
      <c r="D13" s="21"/>
      <c r="E13" s="28" t="str">
        <f>Auktionsliste!D$10</f>
        <v>Land / Gebiet</v>
      </c>
      <c r="F13" s="28" t="str">
        <f>Auktionsliste!E$10</f>
        <v xml:space="preserve">Beschreibung
Mi-Nr.:         ¬¬¤*
</v>
      </c>
      <c r="G13" s="28" t="str">
        <f>Auktionsliste!D$12</f>
        <v>Mi-Nr.:</v>
      </c>
      <c r="H13" s="28"/>
      <c r="I13" s="28"/>
      <c r="J13" s="155" t="str">
        <f>Auktionsliste!F10</f>
        <v>Kat. Wert €</v>
      </c>
      <c r="K13" s="156" t="str">
        <f>Auktionsliste!I$10</f>
        <v>Ausruf  €</v>
      </c>
      <c r="L13" s="28" t="str">
        <f>Auktionsliste!J$10</f>
        <v>Zuschlag €</v>
      </c>
      <c r="M13" s="28" t="str">
        <f>Auktionsliste!K$10</f>
        <v>Bieter-Nr.</v>
      </c>
      <c r="N13" s="45"/>
    </row>
    <row r="14" spans="1:16" s="11" customFormat="1" ht="54.95" customHeight="1" thickBot="1">
      <c r="A14" s="34"/>
      <c r="B14" s="44"/>
      <c r="C14" s="57">
        <f>Auktionsliste!$J$8</f>
        <v>1</v>
      </c>
      <c r="D14" s="58" t="str">
        <f>Auktionsliste!C21</f>
        <v>/06</v>
      </c>
      <c r="E14" s="29" t="str">
        <f>IF(Auktionsliste!D21=0,"",Auktionsliste!D21)</f>
        <v/>
      </c>
      <c r="F14" s="30" t="str">
        <f>IF(Auktionsliste!E21=0,"",Auktionsliste!E21)</f>
        <v/>
      </c>
      <c r="G14" s="30" t="str">
        <f>IF(Auktionsliste!$E22="","",Auktionsliste!$E22)</f>
        <v/>
      </c>
      <c r="H14" s="160" t="str">
        <f>IF(Auktionsliste!F22=0,"",Auktionsliste!F22)</f>
        <v>**</v>
      </c>
      <c r="I14" s="159" t="str">
        <f>CONCATENATE(Auktionsliste!G22,Auktionsliste!H22)</f>
        <v>¤*</v>
      </c>
      <c r="J14" s="157" t="str">
        <f>IF(Auktionsliste!F21=0,"",Auktionsliste!F21)</f>
        <v/>
      </c>
      <c r="K14" s="31" t="str">
        <f>IF(Auktionsliste!I21=0,"",Auktionsliste!I21)</f>
        <v/>
      </c>
      <c r="L14" s="32"/>
      <c r="M14" s="32"/>
      <c r="N14" s="44"/>
      <c r="O14" s="34"/>
    </row>
    <row r="15" spans="1:16" s="7" customFormat="1" ht="15" customHeight="1" thickTop="1">
      <c r="B15" s="53"/>
      <c r="C15" s="46" t="str">
        <f>Auktionsliste!B$10</f>
        <v>Los Nr.</v>
      </c>
      <c r="D15" s="21"/>
      <c r="E15" s="28" t="str">
        <f>Auktionsliste!D$10</f>
        <v>Land / Gebiet</v>
      </c>
      <c r="F15" s="28" t="str">
        <f>Auktionsliste!E$10</f>
        <v xml:space="preserve">Beschreibung
Mi-Nr.:         ¬¬¤*
</v>
      </c>
      <c r="G15" s="28" t="str">
        <f>Auktionsliste!D$12</f>
        <v>Mi-Nr.:</v>
      </c>
      <c r="H15" s="28"/>
      <c r="I15" s="28"/>
      <c r="J15" s="155" t="str">
        <f>Auktionsliste!F10</f>
        <v>Kat. Wert €</v>
      </c>
      <c r="K15" s="156" t="str">
        <f>Auktionsliste!I$10</f>
        <v>Ausruf  €</v>
      </c>
      <c r="L15" s="28" t="str">
        <f>Auktionsliste!J$10</f>
        <v>Zuschlag €</v>
      </c>
      <c r="M15" s="28" t="str">
        <f>Auktionsliste!K$10</f>
        <v>Bieter-Nr.</v>
      </c>
      <c r="N15" s="43"/>
    </row>
    <row r="16" spans="1:16" s="11" customFormat="1" ht="54.95" customHeight="1" thickBot="1">
      <c r="A16" s="34"/>
      <c r="B16" s="55"/>
      <c r="C16" s="57">
        <f>Auktionsliste!$J$8</f>
        <v>1</v>
      </c>
      <c r="D16" s="58" t="str">
        <f>Auktionsliste!C23</f>
        <v>/07</v>
      </c>
      <c r="E16" s="29" t="str">
        <f>IF(Auktionsliste!D23=0,"",Auktionsliste!D23)</f>
        <v/>
      </c>
      <c r="F16" s="30" t="str">
        <f>IF(Auktionsliste!E23=0,"",Auktionsliste!E23)</f>
        <v/>
      </c>
      <c r="G16" s="30" t="str">
        <f>IF(Auktionsliste!$E24="","",Auktionsliste!$E24)</f>
        <v/>
      </c>
      <c r="H16" s="160" t="str">
        <f>IF(Auktionsliste!F24=0,"",Auktionsliste!F24)</f>
        <v>**</v>
      </c>
      <c r="I16" s="159" t="str">
        <f>CONCATENATE(Auktionsliste!G24,Auktionsliste!H24)</f>
        <v>¤*</v>
      </c>
      <c r="J16" s="31" t="str">
        <f>IF(Auktionsliste!F23=0,"",Auktionsliste!F23)</f>
        <v/>
      </c>
      <c r="K16" s="31" t="str">
        <f>IF(Auktionsliste!I23=0,"",Auktionsliste!I23)</f>
        <v/>
      </c>
      <c r="L16" s="32"/>
      <c r="M16" s="32"/>
      <c r="N16" s="44"/>
      <c r="O16" s="34"/>
    </row>
    <row r="17" spans="1:16" s="7" customFormat="1" ht="15" customHeight="1" thickTop="1">
      <c r="B17" s="43"/>
      <c r="C17" s="46" t="str">
        <f>Auktionsliste!B$10</f>
        <v>Los Nr.</v>
      </c>
      <c r="D17" s="21"/>
      <c r="E17" s="28" t="str">
        <f>Auktionsliste!D$10</f>
        <v>Land / Gebiet</v>
      </c>
      <c r="F17" s="28" t="str">
        <f>Auktionsliste!E$10</f>
        <v xml:space="preserve">Beschreibung
Mi-Nr.:         ¬¬¤*
</v>
      </c>
      <c r="G17" s="28" t="str">
        <f>Auktionsliste!D$12</f>
        <v>Mi-Nr.:</v>
      </c>
      <c r="H17" s="28"/>
      <c r="I17" s="28"/>
      <c r="J17" s="155" t="str">
        <f>Auktionsliste!F10</f>
        <v>Kat. Wert €</v>
      </c>
      <c r="K17" s="156" t="str">
        <f>Auktionsliste!I$10</f>
        <v>Ausruf  €</v>
      </c>
      <c r="L17" s="28" t="str">
        <f>Auktionsliste!J$10</f>
        <v>Zuschlag €</v>
      </c>
      <c r="M17" s="28" t="str">
        <f>Auktionsliste!K$10</f>
        <v>Bieter-Nr.</v>
      </c>
      <c r="N17" s="45"/>
    </row>
    <row r="18" spans="1:16" s="11" customFormat="1" ht="54.95" customHeight="1" thickBot="1">
      <c r="A18" s="34"/>
      <c r="B18" s="44"/>
      <c r="C18" s="57">
        <f>Auktionsliste!$J$8</f>
        <v>1</v>
      </c>
      <c r="D18" s="58" t="str">
        <f>Auktionsliste!C25</f>
        <v>/08</v>
      </c>
      <c r="E18" s="29" t="str">
        <f>IF(Auktionsliste!D25=0,"",Auktionsliste!D25)</f>
        <v/>
      </c>
      <c r="F18" s="30" t="str">
        <f>IF(Auktionsliste!E25=0,"",Auktionsliste!E25)</f>
        <v/>
      </c>
      <c r="G18" s="30" t="str">
        <f>IF(Auktionsliste!$E26="","",Auktionsliste!$E26)</f>
        <v/>
      </c>
      <c r="H18" s="160" t="str">
        <f>IF(Auktionsliste!F26=0,"",Auktionsliste!F26)</f>
        <v>**</v>
      </c>
      <c r="I18" s="159" t="str">
        <f>CONCATENATE(Auktionsliste!G26,Auktionsliste!H26)</f>
        <v>¤*</v>
      </c>
      <c r="J18" s="31" t="str">
        <f>IF(Auktionsliste!F25=0,"",Auktionsliste!F25)</f>
        <v/>
      </c>
      <c r="K18" s="31" t="str">
        <f>IF(Auktionsliste!I25=0,"",Auktionsliste!I25)</f>
        <v/>
      </c>
      <c r="L18" s="32"/>
      <c r="M18" s="32"/>
      <c r="N18" s="44"/>
      <c r="O18" s="34"/>
    </row>
    <row r="19" spans="1:16" s="7" customFormat="1" ht="15" customHeight="1" thickTop="1">
      <c r="B19" s="45"/>
      <c r="C19" s="46" t="str">
        <f>Auktionsliste!B$10</f>
        <v>Los Nr.</v>
      </c>
      <c r="D19" s="21"/>
      <c r="E19" s="28" t="str">
        <f>Auktionsliste!D$10</f>
        <v>Land / Gebiet</v>
      </c>
      <c r="F19" s="28" t="str">
        <f>Auktionsliste!E$10</f>
        <v xml:space="preserve">Beschreibung
Mi-Nr.:         ¬¬¤*
</v>
      </c>
      <c r="G19" s="28" t="str">
        <f>Auktionsliste!D$12</f>
        <v>Mi-Nr.:</v>
      </c>
      <c r="H19" s="28"/>
      <c r="I19" s="28"/>
      <c r="J19" s="155" t="str">
        <f>Auktionsliste!F10</f>
        <v>Kat. Wert €</v>
      </c>
      <c r="K19" s="156" t="str">
        <f>Auktionsliste!I$10</f>
        <v>Ausruf  €</v>
      </c>
      <c r="L19" s="28" t="str">
        <f>Auktionsliste!J$10</f>
        <v>Zuschlag €</v>
      </c>
      <c r="M19" s="28" t="str">
        <f>Auktionsliste!K$10</f>
        <v>Bieter-Nr.</v>
      </c>
      <c r="N19" s="43"/>
    </row>
    <row r="20" spans="1:16" s="11" customFormat="1" ht="54.95" customHeight="1" thickBot="1">
      <c r="A20" s="34"/>
      <c r="B20" s="44"/>
      <c r="C20" s="57">
        <f>Auktionsliste!$J$8</f>
        <v>1</v>
      </c>
      <c r="D20" s="58" t="str">
        <f>Auktionsliste!C27</f>
        <v>/09</v>
      </c>
      <c r="E20" s="29" t="str">
        <f>IF(Auktionsliste!D27=0,"",Auktionsliste!D27)</f>
        <v/>
      </c>
      <c r="F20" s="30" t="str">
        <f>IF(Auktionsliste!E27=0,"",Auktionsliste!E27)</f>
        <v/>
      </c>
      <c r="G20" s="30" t="str">
        <f>IF(Auktionsliste!$E28="","",Auktionsliste!$E28)</f>
        <v/>
      </c>
      <c r="H20" s="160" t="str">
        <f>IF(Auktionsliste!F28=0,"",Auktionsliste!F28)</f>
        <v>**</v>
      </c>
      <c r="I20" s="159" t="str">
        <f>CONCATENATE(Auktionsliste!G28,Auktionsliste!H28)</f>
        <v>¤*</v>
      </c>
      <c r="J20" s="31" t="str">
        <f>IF(Auktionsliste!F27=0,"",Auktionsliste!F27)</f>
        <v/>
      </c>
      <c r="K20" s="31" t="str">
        <f>IF(Auktionsliste!I27=0,"",Auktionsliste!I27)</f>
        <v/>
      </c>
      <c r="L20" s="32"/>
      <c r="M20" s="32"/>
      <c r="N20" s="44"/>
      <c r="O20" s="34"/>
    </row>
    <row r="21" spans="1:16" s="7" customFormat="1" ht="15" customHeight="1" thickTop="1">
      <c r="B21" s="43"/>
      <c r="C21" s="46" t="str">
        <f>Auktionsliste!B$10</f>
        <v>Los Nr.</v>
      </c>
      <c r="D21" s="21"/>
      <c r="E21" s="28" t="str">
        <f>Auktionsliste!D$10</f>
        <v>Land / Gebiet</v>
      </c>
      <c r="F21" s="28" t="str">
        <f>Auktionsliste!E$10</f>
        <v xml:space="preserve">Beschreibung
Mi-Nr.:         ¬¬¤*
</v>
      </c>
      <c r="G21" s="28" t="str">
        <f>Auktionsliste!D$12</f>
        <v>Mi-Nr.:</v>
      </c>
      <c r="H21" s="28"/>
      <c r="I21" s="28"/>
      <c r="J21" s="155" t="str">
        <f>Auktionsliste!F10</f>
        <v>Kat. Wert €</v>
      </c>
      <c r="K21" s="156" t="str">
        <f>Auktionsliste!I$10</f>
        <v>Ausruf  €</v>
      </c>
      <c r="L21" s="28" t="str">
        <f>Auktionsliste!J$10</f>
        <v>Zuschlag €</v>
      </c>
      <c r="M21" s="28" t="str">
        <f>Auktionsliste!K$10</f>
        <v>Bieter-Nr.</v>
      </c>
      <c r="N21" s="45"/>
    </row>
    <row r="22" spans="1:16" s="11" customFormat="1" ht="60" customHeight="1" thickBot="1">
      <c r="A22" s="34"/>
      <c r="B22" s="44"/>
      <c r="C22" s="57">
        <f>Auktionsliste!$J$8</f>
        <v>1</v>
      </c>
      <c r="D22" s="58" t="str">
        <f>Auktionsliste!C29</f>
        <v>/10</v>
      </c>
      <c r="E22" s="29" t="str">
        <f>IF(Auktionsliste!D29=0,"",Auktionsliste!D29)</f>
        <v/>
      </c>
      <c r="F22" s="30" t="str">
        <f>IF(Auktionsliste!E29=0,"",Auktionsliste!E29)</f>
        <v/>
      </c>
      <c r="G22" s="30" t="str">
        <f>IF(Auktionsliste!$E30="","",Auktionsliste!$E30)</f>
        <v/>
      </c>
      <c r="H22" s="160" t="str">
        <f>IF(Auktionsliste!F30=0,"",Auktionsliste!F30)</f>
        <v>**</v>
      </c>
      <c r="I22" s="159" t="str">
        <f>CONCATENATE(Auktionsliste!G30,Auktionsliste!H30)</f>
        <v>¤*</v>
      </c>
      <c r="J22" s="31" t="str">
        <f>IF(Auktionsliste!F29=0,"",Auktionsliste!F29)</f>
        <v/>
      </c>
      <c r="K22" s="31" t="str">
        <f>IF(Auktionsliste!I29=0,"",Auktionsliste!I29)</f>
        <v/>
      </c>
      <c r="L22" s="32"/>
      <c r="M22" s="32"/>
      <c r="N22" s="44"/>
      <c r="O22" s="34"/>
    </row>
    <row r="23" spans="1:16" s="7" customFormat="1" ht="15" customHeight="1" thickTop="1" thickBot="1">
      <c r="B23" s="45"/>
      <c r="C23" s="46" t="str">
        <f>Auktionsliste!B$10</f>
        <v>Los Nr.</v>
      </c>
      <c r="D23" s="21"/>
      <c r="E23" s="28" t="str">
        <f>Auktionsliste!D$10</f>
        <v>Land / Gebiet</v>
      </c>
      <c r="F23" s="28" t="str">
        <f>Auktionsliste!E$10</f>
        <v xml:space="preserve">Beschreibung
Mi-Nr.:         ¬¬¤*
</v>
      </c>
      <c r="G23" s="28" t="str">
        <f>Auktionsliste!D$12</f>
        <v>Mi-Nr.:</v>
      </c>
      <c r="H23" s="28"/>
      <c r="I23" s="28"/>
      <c r="J23" s="155" t="str">
        <f>Auktionsliste!F10</f>
        <v>Kat. Wert €</v>
      </c>
      <c r="K23" s="156" t="str">
        <f>Auktionsliste!I$10</f>
        <v>Ausruf  €</v>
      </c>
      <c r="L23" s="28" t="str">
        <f>Auktionsliste!J$10</f>
        <v>Zuschlag €</v>
      </c>
      <c r="M23" s="28" t="str">
        <f>Auktionsliste!K$10</f>
        <v>Bieter-Nr.</v>
      </c>
      <c r="N23" s="43"/>
    </row>
    <row r="24" spans="1:16" s="11" customFormat="1" ht="54.95" customHeight="1" thickBot="1">
      <c r="A24" s="34"/>
      <c r="B24" s="44"/>
      <c r="C24" s="57">
        <f>Auktionsliste!$J$8</f>
        <v>1</v>
      </c>
      <c r="D24" s="58" t="str">
        <f>Auktionsliste!C31</f>
        <v>/11</v>
      </c>
      <c r="E24" s="29" t="str">
        <f>IF(Auktionsliste!D31=0,"",Auktionsliste!D31)</f>
        <v/>
      </c>
      <c r="F24" s="30" t="str">
        <f>IF(Auktionsliste!E31=0,"",Auktionsliste!E31)</f>
        <v/>
      </c>
      <c r="G24" s="30" t="str">
        <f>IF(Auktionsliste!$E32="","",Auktionsliste!$E32)</f>
        <v/>
      </c>
      <c r="H24" s="160" t="str">
        <f>IF(Auktionsliste!F32=0,"",Auktionsliste!F32)</f>
        <v>**</v>
      </c>
      <c r="I24" s="159" t="str">
        <f>CONCATENATE(Auktionsliste!G32,Auktionsliste!H32)</f>
        <v>¤*</v>
      </c>
      <c r="J24" s="154" t="str">
        <f>IF(Auktionsliste!F31=0,"",Auktionsliste!F31)</f>
        <v/>
      </c>
      <c r="K24" s="31" t="str">
        <f>IF(Auktionsliste!I31=0,"",Auktionsliste!I31)</f>
        <v/>
      </c>
      <c r="L24" s="32"/>
      <c r="M24" s="32"/>
      <c r="N24" s="90"/>
      <c r="O24" s="91" t="str">
        <f>IF(Auktionsliste!$G30=0,"",Auktionsliste!$G30)</f>
        <v>¤</v>
      </c>
      <c r="P24" s="92" t="str">
        <f>IF(Auktionsliste!$H30=0,"",Auktionsliste!$H30)</f>
        <v>*</v>
      </c>
    </row>
    <row r="25" spans="1:16" s="7" customFormat="1" ht="15" customHeight="1" thickTop="1">
      <c r="B25" s="43"/>
      <c r="C25" s="33"/>
      <c r="D25" s="28">
        <f>Auktionsliste!C$10</f>
        <v>0</v>
      </c>
      <c r="E25" s="28" t="str">
        <f>Auktionsliste!D$10</f>
        <v>Land / Gebiet</v>
      </c>
      <c r="F25" s="28" t="str">
        <f>Auktionsliste!E$10</f>
        <v xml:space="preserve">Beschreibung
Mi-Nr.:         ¬¬¤*
</v>
      </c>
      <c r="G25" s="28" t="str">
        <f>Auktionsliste!D$12</f>
        <v>Mi-Nr.:</v>
      </c>
      <c r="H25" s="28"/>
      <c r="I25" s="28"/>
      <c r="J25" s="155" t="str">
        <f>Auktionsliste!F10</f>
        <v>Kat. Wert €</v>
      </c>
      <c r="K25" s="156" t="str">
        <f>Auktionsliste!I$10</f>
        <v>Ausruf  €</v>
      </c>
      <c r="L25" s="28" t="str">
        <f>Auktionsliste!J$10</f>
        <v>Zuschlag €</v>
      </c>
      <c r="M25" s="28" t="str">
        <f>Auktionsliste!K$10</f>
        <v>Bieter-Nr.</v>
      </c>
      <c r="N25" s="45"/>
    </row>
    <row r="26" spans="1:16" s="11" customFormat="1" ht="54.95" customHeight="1" thickBot="1">
      <c r="A26" s="34"/>
      <c r="B26" s="44"/>
      <c r="C26" s="57">
        <f>Auktionsliste!$J$8</f>
        <v>1</v>
      </c>
      <c r="D26" s="58" t="str">
        <f>Auktionsliste!C33</f>
        <v>/12</v>
      </c>
      <c r="E26" s="29" t="str">
        <f>IF(Auktionsliste!D33=0,"",Auktionsliste!D33)</f>
        <v/>
      </c>
      <c r="F26" s="30" t="str">
        <f>IF(Auktionsliste!E33=0,"",Auktionsliste!E33)</f>
        <v/>
      </c>
      <c r="G26" s="30" t="str">
        <f>IF(Auktionsliste!$E34="","",Auktionsliste!$E34)</f>
        <v/>
      </c>
      <c r="H26" s="160" t="str">
        <f>IF(Auktionsliste!F34=0,"",Auktionsliste!F34)</f>
        <v>**</v>
      </c>
      <c r="I26" s="159" t="str">
        <f>CONCATENATE(Auktionsliste!G34,Auktionsliste!H34)</f>
        <v>¤*</v>
      </c>
      <c r="J26" s="31" t="str">
        <f>IF(Auktionsliste!F33=0,"",Auktionsliste!F33)</f>
        <v/>
      </c>
      <c r="K26" s="31" t="str">
        <f>IF(Auktionsliste!I33=0,"",Auktionsliste!I33)</f>
        <v/>
      </c>
      <c r="L26" s="32"/>
      <c r="M26" s="32"/>
      <c r="N26" s="44"/>
      <c r="O26" s="34"/>
    </row>
    <row r="27" spans="1:16" s="7" customFormat="1" ht="15" customHeight="1" thickTop="1">
      <c r="B27" s="45"/>
      <c r="C27" s="46" t="str">
        <f>Auktionsliste!B$10</f>
        <v>Los Nr.</v>
      </c>
      <c r="D27" s="21"/>
      <c r="E27" s="28" t="str">
        <f>Auktionsliste!D$10</f>
        <v>Land / Gebiet</v>
      </c>
      <c r="F27" s="28" t="str">
        <f>Auktionsliste!E$10</f>
        <v xml:space="preserve">Beschreibung
Mi-Nr.:         ¬¬¤*
</v>
      </c>
      <c r="G27" s="28" t="str">
        <f>Auktionsliste!D$12</f>
        <v>Mi-Nr.:</v>
      </c>
      <c r="H27" s="28"/>
      <c r="I27" s="28"/>
      <c r="J27" s="155" t="str">
        <f>Auktionsliste!F10</f>
        <v>Kat. Wert €</v>
      </c>
      <c r="K27" s="156" t="str">
        <f>Auktionsliste!I$10</f>
        <v>Ausruf  €</v>
      </c>
      <c r="L27" s="28" t="str">
        <f>Auktionsliste!J$10</f>
        <v>Zuschlag €</v>
      </c>
      <c r="M27" s="28" t="str">
        <f>Auktionsliste!K$10</f>
        <v>Bieter-Nr.</v>
      </c>
      <c r="N27" s="43"/>
    </row>
    <row r="28" spans="1:16" s="11" customFormat="1" ht="54.95" customHeight="1" thickBot="1">
      <c r="A28" s="34"/>
      <c r="B28" s="44"/>
      <c r="C28" s="57">
        <f>Auktionsliste!$J$8</f>
        <v>1</v>
      </c>
      <c r="D28" s="58" t="str">
        <f>Auktionsliste!C35</f>
        <v>/13</v>
      </c>
      <c r="E28" s="29" t="str">
        <f>IF(Auktionsliste!D35=0,"",Auktionsliste!D35)</f>
        <v/>
      </c>
      <c r="F28" s="30" t="str">
        <f>IF(Auktionsliste!E35=0,"",Auktionsliste!E35)</f>
        <v/>
      </c>
      <c r="G28" s="30" t="str">
        <f>IF(Auktionsliste!$E36="","",Auktionsliste!$E36)</f>
        <v/>
      </c>
      <c r="H28" s="160" t="str">
        <f>IF(Auktionsliste!F36=0,"",Auktionsliste!F36)</f>
        <v>**</v>
      </c>
      <c r="I28" s="159" t="str">
        <f>CONCATENATE(Auktionsliste!G36,Auktionsliste!H36)</f>
        <v>¤*</v>
      </c>
      <c r="J28" s="31" t="str">
        <f>IF(Auktionsliste!F35=0,"",Auktionsliste!F35)</f>
        <v/>
      </c>
      <c r="K28" s="31" t="str">
        <f>IF(Auktionsliste!I35=0,"",Auktionsliste!I35)</f>
        <v/>
      </c>
      <c r="L28" s="32"/>
      <c r="M28" s="32"/>
      <c r="N28" s="44"/>
      <c r="O28" s="34"/>
    </row>
    <row r="29" spans="1:16" s="7" customFormat="1" ht="15" customHeight="1" thickTop="1">
      <c r="B29" s="43"/>
      <c r="C29" s="46" t="str">
        <f>Auktionsliste!B$10</f>
        <v>Los Nr.</v>
      </c>
      <c r="D29" s="21"/>
      <c r="E29" s="28" t="str">
        <f>Auktionsliste!D$10</f>
        <v>Land / Gebiet</v>
      </c>
      <c r="F29" s="28" t="str">
        <f>Auktionsliste!E$10</f>
        <v xml:space="preserve">Beschreibung
Mi-Nr.:         ¬¬¤*
</v>
      </c>
      <c r="G29" s="28" t="str">
        <f>Auktionsliste!D$12</f>
        <v>Mi-Nr.:</v>
      </c>
      <c r="H29" s="28"/>
      <c r="I29" s="28"/>
      <c r="J29" s="155" t="str">
        <f>Auktionsliste!F10</f>
        <v>Kat. Wert €</v>
      </c>
      <c r="K29" s="156" t="str">
        <f>Auktionsliste!I$10</f>
        <v>Ausruf  €</v>
      </c>
      <c r="L29" s="28" t="str">
        <f>Auktionsliste!J$10</f>
        <v>Zuschlag €</v>
      </c>
      <c r="M29" s="28" t="str">
        <f>Auktionsliste!K$10</f>
        <v>Bieter-Nr.</v>
      </c>
      <c r="N29" s="45"/>
    </row>
    <row r="30" spans="1:16" s="11" customFormat="1" ht="54.95" customHeight="1" thickBot="1">
      <c r="A30" s="34"/>
      <c r="B30" s="44"/>
      <c r="C30" s="57">
        <f>Auktionsliste!$J$8</f>
        <v>1</v>
      </c>
      <c r="D30" s="58" t="str">
        <f>Auktionsliste!C37</f>
        <v>/14</v>
      </c>
      <c r="E30" s="29" t="str">
        <f>IF(Auktionsliste!D37=0,"",Auktionsliste!D37)</f>
        <v/>
      </c>
      <c r="F30" s="30" t="str">
        <f>IF(Auktionsliste!E37=0,"",Auktionsliste!E37)</f>
        <v/>
      </c>
      <c r="G30" s="30" t="str">
        <f>IF(Auktionsliste!$E38="","",Auktionsliste!$E38)</f>
        <v/>
      </c>
      <c r="H30" s="160" t="str">
        <f>IF(Auktionsliste!F38=0,"",Auktionsliste!F38)</f>
        <v>**</v>
      </c>
      <c r="I30" s="159" t="str">
        <f>CONCATENATE(Auktionsliste!G38,Auktionsliste!H38)</f>
        <v>¤*</v>
      </c>
      <c r="J30" s="31" t="str">
        <f>IF(Auktionsliste!F37=0,"",Auktionsliste!F37)</f>
        <v/>
      </c>
      <c r="K30" s="31" t="str">
        <f>IF(Auktionsliste!I37=0,"",Auktionsliste!I37)</f>
        <v/>
      </c>
      <c r="L30" s="32"/>
      <c r="M30" s="32"/>
      <c r="N30" s="44"/>
      <c r="O30" s="34"/>
    </row>
    <row r="31" spans="1:16" s="7" customFormat="1" ht="15" customHeight="1" thickTop="1">
      <c r="B31" s="45"/>
      <c r="C31" s="33"/>
      <c r="D31" s="28">
        <f>Auktionsliste!C$10</f>
        <v>0</v>
      </c>
      <c r="E31" s="28" t="str">
        <f>Auktionsliste!D$10</f>
        <v>Land / Gebiet</v>
      </c>
      <c r="F31" s="28" t="str">
        <f>Auktionsliste!E$10</f>
        <v xml:space="preserve">Beschreibung
Mi-Nr.:         ¬¬¤*
</v>
      </c>
      <c r="G31" s="28" t="str">
        <f>Auktionsliste!D$12</f>
        <v>Mi-Nr.:</v>
      </c>
      <c r="H31" s="28"/>
      <c r="I31" s="28"/>
      <c r="J31" s="155" t="str">
        <f>Auktionsliste!F10</f>
        <v>Kat. Wert €</v>
      </c>
      <c r="K31" s="156" t="str">
        <f>Auktionsliste!I$10</f>
        <v>Ausruf  €</v>
      </c>
      <c r="L31" s="28" t="str">
        <f>Auktionsliste!J$10</f>
        <v>Zuschlag €</v>
      </c>
      <c r="M31" s="28" t="str">
        <f>Auktionsliste!K$10</f>
        <v>Bieter-Nr.</v>
      </c>
      <c r="N31" s="43"/>
    </row>
    <row r="32" spans="1:16" s="11" customFormat="1" ht="54.95" customHeight="1" thickBot="1">
      <c r="A32" s="34"/>
      <c r="B32" s="44"/>
      <c r="C32" s="57">
        <f>Auktionsliste!$J$8</f>
        <v>1</v>
      </c>
      <c r="D32" s="58" t="str">
        <f>Auktionsliste!C39</f>
        <v>/15</v>
      </c>
      <c r="E32" s="29" t="str">
        <f>IF(Auktionsliste!D39=0,"",Auktionsliste!D39)</f>
        <v/>
      </c>
      <c r="F32" s="30" t="str">
        <f>IF(Auktionsliste!E39=0,"",Auktionsliste!E39)</f>
        <v/>
      </c>
      <c r="G32" s="30" t="str">
        <f>IF(Auktionsliste!$E40="","",Auktionsliste!$E40)</f>
        <v/>
      </c>
      <c r="H32" s="160" t="str">
        <f>IF(Auktionsliste!F40=0,"",Auktionsliste!F40)</f>
        <v>**</v>
      </c>
      <c r="I32" s="159" t="str">
        <f>CONCATENATE(Auktionsliste!G40,Auktionsliste!H40)</f>
        <v>¤*</v>
      </c>
      <c r="J32" s="31" t="str">
        <f>IF(Auktionsliste!F39=0,"",Auktionsliste!F39)</f>
        <v/>
      </c>
      <c r="K32" s="31" t="str">
        <f>IF(Auktionsliste!I39=0,"",Auktionsliste!I39)</f>
        <v/>
      </c>
      <c r="L32" s="32"/>
      <c r="M32" s="32"/>
      <c r="N32" s="44"/>
      <c r="O32" s="34"/>
    </row>
    <row r="33" spans="1:15" s="7" customFormat="1" ht="15" customHeight="1" thickTop="1">
      <c r="B33" s="43"/>
      <c r="C33" s="46" t="str">
        <f>Auktionsliste!B$10</f>
        <v>Los Nr.</v>
      </c>
      <c r="D33" s="21"/>
      <c r="E33" s="28" t="str">
        <f>Auktionsliste!D$10</f>
        <v>Land / Gebiet</v>
      </c>
      <c r="F33" s="28" t="str">
        <f>Auktionsliste!E$10</f>
        <v xml:space="preserve">Beschreibung
Mi-Nr.:         ¬¬¤*
</v>
      </c>
      <c r="G33" s="28" t="str">
        <f>Auktionsliste!D$12</f>
        <v>Mi-Nr.:</v>
      </c>
      <c r="H33" s="28"/>
      <c r="I33" s="28"/>
      <c r="J33" s="155" t="str">
        <f>Auktionsliste!F10</f>
        <v>Kat. Wert €</v>
      </c>
      <c r="K33" s="156" t="str">
        <f>Auktionsliste!I$10</f>
        <v>Ausruf  €</v>
      </c>
      <c r="L33" s="28" t="str">
        <f>Auktionsliste!J$10</f>
        <v>Zuschlag €</v>
      </c>
      <c r="M33" s="28" t="str">
        <f>Auktionsliste!K$10</f>
        <v>Bieter-Nr.</v>
      </c>
      <c r="N33" s="45"/>
    </row>
    <row r="34" spans="1:15" s="11" customFormat="1" ht="54.95" customHeight="1" thickBot="1">
      <c r="A34" s="34"/>
      <c r="B34" s="44"/>
      <c r="C34" s="57">
        <f>Auktionsliste!$J$8</f>
        <v>1</v>
      </c>
      <c r="D34" s="58" t="str">
        <f>Auktionsliste!C41</f>
        <v>/16</v>
      </c>
      <c r="E34" s="29" t="str">
        <f>IF(Auktionsliste!D41=0,"",Auktionsliste!D41)</f>
        <v/>
      </c>
      <c r="F34" s="30" t="str">
        <f>IF(Auktionsliste!E41=0,"",Auktionsliste!E41)</f>
        <v/>
      </c>
      <c r="G34" s="30" t="str">
        <f>IF(Auktionsliste!$E42="","",Auktionsliste!$E42)</f>
        <v/>
      </c>
      <c r="H34" s="160"/>
      <c r="I34" s="159" t="str">
        <f>CONCATENATE(Auktionsliste!G42,Auktionsliste!H42)</f>
        <v>¤*</v>
      </c>
      <c r="J34" s="31" t="str">
        <f>IF(Auktionsliste!F41=0,"",Auktionsliste!F41)</f>
        <v/>
      </c>
      <c r="K34" s="31" t="str">
        <f>IF(Auktionsliste!I41=0,"",Auktionsliste!I41)</f>
        <v/>
      </c>
      <c r="L34" s="32"/>
      <c r="M34" s="32"/>
      <c r="N34" s="44"/>
      <c r="O34" s="34"/>
    </row>
    <row r="35" spans="1:15" s="7" customFormat="1" ht="15" customHeight="1" thickTop="1">
      <c r="B35" s="45"/>
      <c r="C35" s="46" t="str">
        <f>Auktionsliste!B$10</f>
        <v>Los Nr.</v>
      </c>
      <c r="D35" s="21"/>
      <c r="E35" s="28" t="str">
        <f>Auktionsliste!D$10</f>
        <v>Land / Gebiet</v>
      </c>
      <c r="F35" s="28" t="str">
        <f>Auktionsliste!E$10</f>
        <v xml:space="preserve">Beschreibung
Mi-Nr.:         ¬¬¤*
</v>
      </c>
      <c r="G35" s="28" t="str">
        <f>Auktionsliste!D$12</f>
        <v>Mi-Nr.:</v>
      </c>
      <c r="H35" s="28"/>
      <c r="I35" s="28"/>
      <c r="J35" s="155" t="str">
        <f>Auktionsliste!F10</f>
        <v>Kat. Wert €</v>
      </c>
      <c r="K35" s="156" t="str">
        <f>Auktionsliste!I$10</f>
        <v>Ausruf  €</v>
      </c>
      <c r="L35" s="28" t="str">
        <f>Auktionsliste!J$10</f>
        <v>Zuschlag €</v>
      </c>
      <c r="M35" s="28" t="str">
        <f>Auktionsliste!K$10</f>
        <v>Bieter-Nr.</v>
      </c>
      <c r="N35" s="43"/>
    </row>
    <row r="36" spans="1:15" s="11" customFormat="1" ht="54.95" customHeight="1" thickBot="1">
      <c r="A36" s="34"/>
      <c r="B36" s="44"/>
      <c r="C36" s="57">
        <f>Auktionsliste!$J$8</f>
        <v>1</v>
      </c>
      <c r="D36" s="58" t="str">
        <f>Auktionsliste!C43</f>
        <v>/17</v>
      </c>
      <c r="E36" s="29" t="str">
        <f>IF(Auktionsliste!D43=0,"",Auktionsliste!D43)</f>
        <v/>
      </c>
      <c r="F36" s="30" t="str">
        <f>IF(Auktionsliste!E43=0,"",Auktionsliste!E43)</f>
        <v/>
      </c>
      <c r="G36" s="30" t="str">
        <f>IF(Auktionsliste!$E44="","",Auktionsliste!$E44)</f>
        <v/>
      </c>
      <c r="H36" s="160" t="str">
        <f>IF(Auktionsliste!F44=0,"",Auktionsliste!F44)</f>
        <v>**</v>
      </c>
      <c r="I36" s="159" t="str">
        <f>CONCATENATE(Auktionsliste!G44,Auktionsliste!H44)</f>
        <v>¤*</v>
      </c>
      <c r="J36" s="31" t="str">
        <f>IF(Auktionsliste!F43=0,"",Auktionsliste!F43)</f>
        <v/>
      </c>
      <c r="K36" s="31" t="str">
        <f>IF(Auktionsliste!I43=0,"",Auktionsliste!I43)</f>
        <v/>
      </c>
      <c r="L36" s="32"/>
      <c r="M36" s="32"/>
      <c r="N36" s="44"/>
      <c r="O36" s="34"/>
    </row>
    <row r="37" spans="1:15" s="7" customFormat="1" ht="15" customHeight="1" thickTop="1">
      <c r="B37" s="43"/>
      <c r="C37" s="46" t="str">
        <f>Auktionsliste!B$10</f>
        <v>Los Nr.</v>
      </c>
      <c r="D37" s="21"/>
      <c r="E37" s="28" t="str">
        <f>Auktionsliste!D$10</f>
        <v>Land / Gebiet</v>
      </c>
      <c r="F37" s="28" t="str">
        <f>Auktionsliste!E$10</f>
        <v xml:space="preserve">Beschreibung
Mi-Nr.:         ¬¬¤*
</v>
      </c>
      <c r="G37" s="28" t="str">
        <f>Auktionsliste!D$12</f>
        <v>Mi-Nr.:</v>
      </c>
      <c r="H37" s="28"/>
      <c r="I37" s="28"/>
      <c r="J37" s="155" t="str">
        <f>Auktionsliste!F10</f>
        <v>Kat. Wert €</v>
      </c>
      <c r="K37" s="156" t="str">
        <f>Auktionsliste!I$10</f>
        <v>Ausruf  €</v>
      </c>
      <c r="L37" s="28" t="str">
        <f>Auktionsliste!J$10</f>
        <v>Zuschlag €</v>
      </c>
      <c r="M37" s="28" t="str">
        <f>Auktionsliste!K$10</f>
        <v>Bieter-Nr.</v>
      </c>
      <c r="N37" s="45"/>
    </row>
    <row r="38" spans="1:15" s="11" customFormat="1" ht="54.95" customHeight="1" thickBot="1">
      <c r="A38" s="34"/>
      <c r="B38" s="44"/>
      <c r="C38" s="57">
        <f>Auktionsliste!$J$8</f>
        <v>1</v>
      </c>
      <c r="D38" s="58" t="str">
        <f>Auktionsliste!C45</f>
        <v>/18</v>
      </c>
      <c r="E38" s="29" t="str">
        <f>IF(Auktionsliste!D45=0,"",Auktionsliste!D45)</f>
        <v/>
      </c>
      <c r="F38" s="30" t="str">
        <f>IF(Auktionsliste!E45=0,"",Auktionsliste!E45)</f>
        <v/>
      </c>
      <c r="G38" s="30" t="str">
        <f>IF(Auktionsliste!$E46="","",Auktionsliste!$E46)</f>
        <v/>
      </c>
      <c r="H38" s="160" t="str">
        <f>IF(Auktionsliste!F46=0,"",Auktionsliste!F46)</f>
        <v>**</v>
      </c>
      <c r="I38" s="159" t="str">
        <f>CONCATENATE(Auktionsliste!G46,Auktionsliste!H46)</f>
        <v>¤*</v>
      </c>
      <c r="J38" s="31" t="str">
        <f>IF(Auktionsliste!F45=0,"",Auktionsliste!F45)</f>
        <v/>
      </c>
      <c r="K38" s="31" t="str">
        <f>IF(Auktionsliste!I45=0,"",Auktionsliste!I45)</f>
        <v/>
      </c>
      <c r="L38" s="32"/>
      <c r="M38" s="32"/>
      <c r="N38" s="44"/>
      <c r="O38" s="34"/>
    </row>
    <row r="39" spans="1:15" s="7" customFormat="1" ht="15" customHeight="1" thickTop="1">
      <c r="B39" s="45"/>
      <c r="C39" s="33"/>
      <c r="D39" s="28">
        <f>Auktionsliste!C$10</f>
        <v>0</v>
      </c>
      <c r="E39" s="28" t="str">
        <f>Auktionsliste!D$10</f>
        <v>Land / Gebiet</v>
      </c>
      <c r="F39" s="28" t="str">
        <f>Auktionsliste!E$10</f>
        <v xml:space="preserve">Beschreibung
Mi-Nr.:         ¬¬¤*
</v>
      </c>
      <c r="G39" s="28" t="str">
        <f>Auktionsliste!D$12</f>
        <v>Mi-Nr.:</v>
      </c>
      <c r="H39" s="28"/>
      <c r="I39" s="28"/>
      <c r="J39" s="155" t="str">
        <f>Auktionsliste!F10</f>
        <v>Kat. Wert €</v>
      </c>
      <c r="K39" s="156" t="str">
        <f>Auktionsliste!I$10</f>
        <v>Ausruf  €</v>
      </c>
      <c r="L39" s="28" t="str">
        <f>Auktionsliste!J$10</f>
        <v>Zuschlag €</v>
      </c>
      <c r="M39" s="28" t="str">
        <f>Auktionsliste!K$10</f>
        <v>Bieter-Nr.</v>
      </c>
      <c r="N39" s="43"/>
    </row>
    <row r="40" spans="1:15" s="11" customFormat="1" ht="54.95" customHeight="1" thickBot="1">
      <c r="A40" s="34"/>
      <c r="B40" s="44"/>
      <c r="C40" s="57">
        <f>Auktionsliste!$J$8</f>
        <v>1</v>
      </c>
      <c r="D40" s="58" t="str">
        <f>Auktionsliste!C47</f>
        <v>/19</v>
      </c>
      <c r="E40" s="29" t="str">
        <f>IF(Auktionsliste!D47=0,"",Auktionsliste!D47)</f>
        <v/>
      </c>
      <c r="F40" s="30" t="str">
        <f>IF(Auktionsliste!E47=0,"",Auktionsliste!E47)</f>
        <v/>
      </c>
      <c r="G40" s="30" t="str">
        <f>IF(Auktionsliste!$E48="","",Auktionsliste!$E48)</f>
        <v/>
      </c>
      <c r="H40" s="160" t="str">
        <f>IF(Auktionsliste!F48=0,"",Auktionsliste!F48)</f>
        <v>**</v>
      </c>
      <c r="I40" s="159" t="str">
        <f>CONCATENATE(Auktionsliste!G48,Auktionsliste!H48)</f>
        <v>¤*</v>
      </c>
      <c r="J40" s="31" t="str">
        <f>IF(Auktionsliste!F47=0,"",Auktionsliste!F47)</f>
        <v/>
      </c>
      <c r="K40" s="31" t="str">
        <f>IF(Auktionsliste!I47=0,"",Auktionsliste!I47)</f>
        <v/>
      </c>
      <c r="L40" s="32"/>
      <c r="M40" s="32"/>
      <c r="N40" s="44"/>
      <c r="O40" s="34"/>
    </row>
    <row r="41" spans="1:15" s="7" customFormat="1" ht="15" customHeight="1" thickTop="1">
      <c r="B41" s="43"/>
      <c r="C41" s="46" t="str">
        <f>Auktionsliste!B$10</f>
        <v>Los Nr.</v>
      </c>
      <c r="D41" s="21"/>
      <c r="E41" s="28" t="str">
        <f>Auktionsliste!D$10</f>
        <v>Land / Gebiet</v>
      </c>
      <c r="F41" s="28" t="str">
        <f>Auktionsliste!E$10</f>
        <v xml:space="preserve">Beschreibung
Mi-Nr.:         ¬¬¤*
</v>
      </c>
      <c r="G41" s="28" t="str">
        <f>Auktionsliste!D$12</f>
        <v>Mi-Nr.:</v>
      </c>
      <c r="H41" s="28"/>
      <c r="I41" s="28"/>
      <c r="J41" s="155" t="str">
        <f>Auktionsliste!F10</f>
        <v>Kat. Wert €</v>
      </c>
      <c r="K41" s="156" t="str">
        <f>Auktionsliste!I$10</f>
        <v>Ausruf  €</v>
      </c>
      <c r="L41" s="28" t="str">
        <f>Auktionsliste!J$10</f>
        <v>Zuschlag €</v>
      </c>
      <c r="M41" s="28" t="str">
        <f>Auktionsliste!K$10</f>
        <v>Bieter-Nr.</v>
      </c>
      <c r="N41" s="45"/>
    </row>
    <row r="42" spans="1:15" s="11" customFormat="1" ht="54.95" customHeight="1" thickBot="1">
      <c r="A42" s="34"/>
      <c r="B42" s="44"/>
      <c r="C42" s="57">
        <f>Auktionsliste!$J$8</f>
        <v>1</v>
      </c>
      <c r="D42" s="58" t="str">
        <f>Auktionsliste!C49</f>
        <v>/20</v>
      </c>
      <c r="E42" s="29" t="str">
        <f>IF(Auktionsliste!D49=0,"",Auktionsliste!D49)</f>
        <v/>
      </c>
      <c r="F42" s="30" t="str">
        <f>IF(Auktionsliste!E49=0,"",Auktionsliste!E49)</f>
        <v/>
      </c>
      <c r="G42" s="30" t="str">
        <f>IF(Auktionsliste!$E50="","",Auktionsliste!$E50)</f>
        <v/>
      </c>
      <c r="H42" s="160" t="str">
        <f>IF(Auktionsliste!F50=0,"",Auktionsliste!F50)</f>
        <v>**</v>
      </c>
      <c r="I42" s="159" t="str">
        <f>CONCATENATE(Auktionsliste!G50,Auktionsliste!H50)</f>
        <v>¤*</v>
      </c>
      <c r="J42" s="98" t="str">
        <f>IF(Auktionsliste!F49=0,"",Auktionsliste!F49)</f>
        <v/>
      </c>
      <c r="K42" s="31" t="str">
        <f>IF(Auktionsliste!I49=0,"",Auktionsliste!I49)</f>
        <v/>
      </c>
      <c r="L42" s="32"/>
      <c r="M42" s="32"/>
      <c r="N42" s="44"/>
      <c r="O42" s="34"/>
    </row>
    <row r="43" spans="1:15" s="7" customFormat="1" ht="15" customHeight="1" thickTop="1">
      <c r="B43" s="45"/>
      <c r="C43" s="46" t="str">
        <f>Auktionsliste!B$10</f>
        <v>Los Nr.</v>
      </c>
      <c r="D43" s="21"/>
      <c r="E43" s="28" t="str">
        <f>Auktionsliste!D$10</f>
        <v>Land / Gebiet</v>
      </c>
      <c r="F43" s="28" t="str">
        <f>Auktionsliste!E$10</f>
        <v xml:space="preserve">Beschreibung
Mi-Nr.:         ¬¬¤*
</v>
      </c>
      <c r="G43" s="28" t="str">
        <f>Auktionsliste!D$12</f>
        <v>Mi-Nr.:</v>
      </c>
      <c r="H43" s="28"/>
      <c r="I43" s="28"/>
      <c r="J43" s="155" t="str">
        <f>Auktionsliste!F10</f>
        <v>Kat. Wert €</v>
      </c>
      <c r="K43" s="156" t="str">
        <f>Auktionsliste!I$10</f>
        <v>Ausruf  €</v>
      </c>
      <c r="L43" s="28" t="str">
        <f>Auktionsliste!J$10</f>
        <v>Zuschlag €</v>
      </c>
      <c r="M43" s="28" t="str">
        <f>Auktionsliste!K$10</f>
        <v>Bieter-Nr.</v>
      </c>
      <c r="N43" s="43"/>
    </row>
    <row r="44" spans="1:15" s="11" customFormat="1" ht="54.95" customHeight="1" thickBot="1">
      <c r="A44" s="34"/>
      <c r="B44" s="44"/>
      <c r="C44" s="57">
        <f>Auktionsliste!$J$8</f>
        <v>1</v>
      </c>
      <c r="D44" s="58" t="str">
        <f>Auktionsliste!C51</f>
        <v>/21</v>
      </c>
      <c r="E44" s="29" t="str">
        <f>IF(Auktionsliste!D51=0,"",Auktionsliste!D51)</f>
        <v/>
      </c>
      <c r="F44" s="30" t="str">
        <f>IF(Auktionsliste!E51=0,"",Auktionsliste!E51)</f>
        <v/>
      </c>
      <c r="G44" s="30" t="str">
        <f>IF(Auktionsliste!$E52="","",Auktionsliste!$E52)</f>
        <v/>
      </c>
      <c r="H44" s="160" t="str">
        <f>IF(Auktionsliste!F52=0,"",Auktionsliste!F52)</f>
        <v>**</v>
      </c>
      <c r="I44" s="159" t="str">
        <f>CONCATENATE(Auktionsliste!G52,Auktionsliste!H52)</f>
        <v>¤*</v>
      </c>
      <c r="J44" s="31" t="str">
        <f>IF(Auktionsliste!F51=0,"",Auktionsliste!F51)</f>
        <v/>
      </c>
      <c r="K44" s="31" t="str">
        <f>IF(Auktionsliste!I51=0,"",Auktionsliste!I51)</f>
        <v/>
      </c>
      <c r="L44" s="32"/>
      <c r="M44" s="32"/>
      <c r="N44" s="44"/>
      <c r="O44" s="34"/>
    </row>
    <row r="45" spans="1:15" s="7" customFormat="1" ht="15" customHeight="1" thickTop="1">
      <c r="B45" s="43"/>
      <c r="C45" s="46" t="str">
        <f>Auktionsliste!B$10</f>
        <v>Los Nr.</v>
      </c>
      <c r="D45" s="21"/>
      <c r="E45" s="28" t="str">
        <f>Auktionsliste!D$10</f>
        <v>Land / Gebiet</v>
      </c>
      <c r="F45" s="28" t="str">
        <f>Auktionsliste!E$10</f>
        <v xml:space="preserve">Beschreibung
Mi-Nr.:         ¬¬¤*
</v>
      </c>
      <c r="G45" s="28" t="str">
        <f>Auktionsliste!D$12</f>
        <v>Mi-Nr.:</v>
      </c>
      <c r="H45" s="28"/>
      <c r="I45" s="28"/>
      <c r="J45" s="155" t="str">
        <f>Auktionsliste!F10</f>
        <v>Kat. Wert €</v>
      </c>
      <c r="K45" s="156" t="str">
        <f>Auktionsliste!I$10</f>
        <v>Ausruf  €</v>
      </c>
      <c r="L45" s="28" t="str">
        <f>Auktionsliste!J$10</f>
        <v>Zuschlag €</v>
      </c>
      <c r="M45" s="28" t="str">
        <f>Auktionsliste!K$10</f>
        <v>Bieter-Nr.</v>
      </c>
      <c r="N45" s="45"/>
    </row>
    <row r="46" spans="1:15" s="11" customFormat="1" ht="54.95" customHeight="1" thickBot="1">
      <c r="A46" s="34"/>
      <c r="B46" s="44"/>
      <c r="C46" s="57">
        <f>Auktionsliste!$J$8</f>
        <v>1</v>
      </c>
      <c r="D46" s="58" t="str">
        <f>Auktionsliste!C53</f>
        <v>/22</v>
      </c>
      <c r="E46" s="29" t="str">
        <f>IF(Auktionsliste!D53=0,"",Auktionsliste!D53)</f>
        <v/>
      </c>
      <c r="F46" s="30" t="str">
        <f>IF(Auktionsliste!E53=0,"",Auktionsliste!E53)</f>
        <v/>
      </c>
      <c r="G46" s="30" t="str">
        <f>IF(Auktionsliste!$E54="","",Auktionsliste!$E54)</f>
        <v/>
      </c>
      <c r="H46" s="160" t="str">
        <f>IF(Auktionsliste!F54=0,"",Auktionsliste!F54)</f>
        <v>**</v>
      </c>
      <c r="I46" s="159" t="str">
        <f>CONCATENATE(Auktionsliste!G54,Auktionsliste!H54)</f>
        <v>¤*</v>
      </c>
      <c r="J46" s="31" t="str">
        <f>IF(Auktionsliste!F53=0,"",Auktionsliste!F53)</f>
        <v/>
      </c>
      <c r="K46" s="31" t="str">
        <f>IF(Auktionsliste!I53=0,"",Auktionsliste!I53)</f>
        <v/>
      </c>
      <c r="L46" s="32"/>
      <c r="M46" s="32"/>
      <c r="N46" s="44"/>
      <c r="O46" s="34"/>
    </row>
    <row r="47" spans="1:15" s="7" customFormat="1" ht="15" customHeight="1" thickTop="1">
      <c r="B47" s="45"/>
      <c r="C47" s="46" t="str">
        <f>Auktionsliste!B$10</f>
        <v>Los Nr.</v>
      </c>
      <c r="D47" s="21"/>
      <c r="E47" s="28" t="str">
        <f>Auktionsliste!D$10</f>
        <v>Land / Gebiet</v>
      </c>
      <c r="F47" s="28" t="str">
        <f>Auktionsliste!E$10</f>
        <v xml:space="preserve">Beschreibung
Mi-Nr.:         ¬¬¤*
</v>
      </c>
      <c r="G47" s="28" t="str">
        <f>Auktionsliste!D$12</f>
        <v>Mi-Nr.:</v>
      </c>
      <c r="H47" s="28"/>
      <c r="I47" s="28"/>
      <c r="J47" s="155" t="str">
        <f>Auktionsliste!F10</f>
        <v>Kat. Wert €</v>
      </c>
      <c r="K47" s="156" t="str">
        <f>Auktionsliste!I$10</f>
        <v>Ausruf  €</v>
      </c>
      <c r="L47" s="28" t="str">
        <f>Auktionsliste!J$10</f>
        <v>Zuschlag €</v>
      </c>
      <c r="M47" s="28" t="str">
        <f>Auktionsliste!K$10</f>
        <v>Bieter-Nr.</v>
      </c>
      <c r="N47" s="43"/>
    </row>
    <row r="48" spans="1:15" s="11" customFormat="1" ht="54.95" customHeight="1" thickBot="1">
      <c r="A48" s="34"/>
      <c r="B48" s="44"/>
      <c r="C48" s="57">
        <f>Auktionsliste!$J$8</f>
        <v>1</v>
      </c>
      <c r="D48" s="58" t="str">
        <f>Auktionsliste!C55</f>
        <v>/23</v>
      </c>
      <c r="E48" s="29" t="str">
        <f>IF(Auktionsliste!D55=0,"",Auktionsliste!D55)</f>
        <v/>
      </c>
      <c r="F48" s="30" t="str">
        <f>IF(Auktionsliste!E55=0,"",Auktionsliste!E55)</f>
        <v/>
      </c>
      <c r="G48" s="30" t="str">
        <f>IF(Auktionsliste!$E56="","",Auktionsliste!$E56)</f>
        <v/>
      </c>
      <c r="H48" s="160" t="str">
        <f>IF(Auktionsliste!F56=0,"",Auktionsliste!F56)</f>
        <v>**</v>
      </c>
      <c r="I48" s="159" t="str">
        <f>CONCATENATE(Auktionsliste!G56,Auktionsliste!H56)</f>
        <v>¤*</v>
      </c>
      <c r="J48" s="31" t="str">
        <f>IF(Auktionsliste!F55=0,"",Auktionsliste!F55)</f>
        <v/>
      </c>
      <c r="K48" s="31" t="str">
        <f>IF(Auktionsliste!I55=0,"",Auktionsliste!I55)</f>
        <v/>
      </c>
      <c r="L48" s="32"/>
      <c r="M48" s="32"/>
      <c r="N48" s="44"/>
      <c r="O48" s="34"/>
    </row>
    <row r="49" spans="1:15" s="7" customFormat="1" ht="15" customHeight="1" thickTop="1">
      <c r="B49" s="43"/>
      <c r="C49" s="46" t="str">
        <f>Auktionsliste!B$10</f>
        <v>Los Nr.</v>
      </c>
      <c r="D49" s="21"/>
      <c r="E49" s="28" t="str">
        <f>Auktionsliste!D$10</f>
        <v>Land / Gebiet</v>
      </c>
      <c r="F49" s="28" t="str">
        <f>Auktionsliste!E$10</f>
        <v xml:space="preserve">Beschreibung
Mi-Nr.:         ¬¬¤*
</v>
      </c>
      <c r="G49" s="28" t="str">
        <f>Auktionsliste!D$12</f>
        <v>Mi-Nr.:</v>
      </c>
      <c r="H49" s="28"/>
      <c r="I49" s="28"/>
      <c r="J49" s="155" t="str">
        <f>Auktionsliste!F10</f>
        <v>Kat. Wert €</v>
      </c>
      <c r="K49" s="156" t="str">
        <f>Auktionsliste!I$10</f>
        <v>Ausruf  €</v>
      </c>
      <c r="L49" s="28" t="str">
        <f>Auktionsliste!J$10</f>
        <v>Zuschlag €</v>
      </c>
      <c r="M49" s="28" t="str">
        <f>Auktionsliste!K$10</f>
        <v>Bieter-Nr.</v>
      </c>
      <c r="N49" s="45"/>
    </row>
    <row r="50" spans="1:15" s="11" customFormat="1" ht="54.95" customHeight="1" thickBot="1">
      <c r="A50" s="34"/>
      <c r="B50" s="44"/>
      <c r="C50" s="57">
        <f>Auktionsliste!$J$8</f>
        <v>1</v>
      </c>
      <c r="D50" s="58" t="str">
        <f>Auktionsliste!C57</f>
        <v>/24</v>
      </c>
      <c r="E50" s="29" t="str">
        <f>IF(Auktionsliste!D57=0,"",Auktionsliste!D57)</f>
        <v/>
      </c>
      <c r="F50" s="30" t="str">
        <f>IF(Auktionsliste!E57=0,"",Auktionsliste!E57)</f>
        <v/>
      </c>
      <c r="G50" s="30" t="str">
        <f>IF(Auktionsliste!$E58="","",Auktionsliste!$E58)</f>
        <v/>
      </c>
      <c r="H50" s="160" t="str">
        <f>IF(Auktionsliste!F58=0,"",Auktionsliste!F58)</f>
        <v>**</v>
      </c>
      <c r="I50" s="159" t="str">
        <f>CONCATENATE(Auktionsliste!G58,Auktionsliste!H58)</f>
        <v>¤*</v>
      </c>
      <c r="J50" s="31" t="str">
        <f>IF(Auktionsliste!F57=0,"",Auktionsliste!F57)</f>
        <v/>
      </c>
      <c r="K50" s="31" t="str">
        <f>IF(Auktionsliste!I57=0,"",Auktionsliste!I57)</f>
        <v/>
      </c>
      <c r="L50" s="32"/>
      <c r="M50" s="32"/>
      <c r="N50" s="44"/>
      <c r="O50" s="34"/>
    </row>
    <row r="51" spans="1:15" s="7" customFormat="1" ht="15" customHeight="1" thickTop="1">
      <c r="B51" s="45"/>
      <c r="C51" s="46" t="str">
        <f>Auktionsliste!B$10</f>
        <v>Los Nr.</v>
      </c>
      <c r="D51" s="21"/>
      <c r="E51" s="28" t="str">
        <f>Auktionsliste!D$10</f>
        <v>Land / Gebiet</v>
      </c>
      <c r="F51" s="28" t="str">
        <f>Auktionsliste!E$10</f>
        <v xml:space="preserve">Beschreibung
Mi-Nr.:         ¬¬¤*
</v>
      </c>
      <c r="G51" s="28" t="str">
        <f>Auktionsliste!D$12</f>
        <v>Mi-Nr.:</v>
      </c>
      <c r="H51" s="28"/>
      <c r="I51" s="28"/>
      <c r="J51" s="155" t="str">
        <f>Auktionsliste!F10</f>
        <v>Kat. Wert €</v>
      </c>
      <c r="K51" s="156" t="str">
        <f>Auktionsliste!I$10</f>
        <v>Ausruf  €</v>
      </c>
      <c r="L51" s="28" t="str">
        <f>Auktionsliste!J$10</f>
        <v>Zuschlag €</v>
      </c>
      <c r="M51" s="28" t="str">
        <f>Auktionsliste!K$10</f>
        <v>Bieter-Nr.</v>
      </c>
      <c r="N51" s="43"/>
    </row>
    <row r="52" spans="1:15" s="11" customFormat="1" ht="54.95" customHeight="1" thickBot="1">
      <c r="A52" s="34"/>
      <c r="B52" s="44"/>
      <c r="C52" s="57">
        <f>Auktionsliste!$J$8</f>
        <v>1</v>
      </c>
      <c r="D52" s="58" t="str">
        <f>Auktionsliste!C59</f>
        <v>/25</v>
      </c>
      <c r="E52" s="29" t="str">
        <f>IF(Auktionsliste!D59=0,"",Auktionsliste!D59)</f>
        <v/>
      </c>
      <c r="F52" s="30" t="str">
        <f>IF(Auktionsliste!E59=0,"",Auktionsliste!E59)</f>
        <v/>
      </c>
      <c r="G52" s="30" t="str">
        <f>IF(Auktionsliste!$E60="","",Auktionsliste!$E60)</f>
        <v/>
      </c>
      <c r="H52" s="160" t="str">
        <f>IF(Auktionsliste!F60=0,"",Auktionsliste!F60)</f>
        <v>**</v>
      </c>
      <c r="I52" s="159" t="str">
        <f>CONCATENATE(Auktionsliste!G60,Auktionsliste!H60)</f>
        <v>¤*</v>
      </c>
      <c r="J52" s="31" t="str">
        <f>IF(Auktionsliste!F59=0,"",Auktionsliste!F59)</f>
        <v/>
      </c>
      <c r="K52" s="31" t="str">
        <f>IF(Auktionsliste!I59=0,"",Auktionsliste!I59)</f>
        <v/>
      </c>
      <c r="L52" s="32"/>
      <c r="M52" s="32"/>
      <c r="N52" s="44"/>
      <c r="O52" s="34"/>
    </row>
    <row r="53" spans="1:15" s="7" customFormat="1" ht="15" customHeight="1" thickTop="1">
      <c r="B53" s="43"/>
      <c r="C53" s="46" t="str">
        <f>Auktionsliste!B$10</f>
        <v>Los Nr.</v>
      </c>
      <c r="D53" s="21"/>
      <c r="E53" s="28" t="str">
        <f>Auktionsliste!D$10</f>
        <v>Land / Gebiet</v>
      </c>
      <c r="F53" s="28" t="str">
        <f>Auktionsliste!E$10</f>
        <v xml:space="preserve">Beschreibung
Mi-Nr.:         ¬¬¤*
</v>
      </c>
      <c r="G53" s="28" t="str">
        <f>Auktionsliste!D$12</f>
        <v>Mi-Nr.:</v>
      </c>
      <c r="H53" s="28"/>
      <c r="I53" s="28"/>
      <c r="J53" s="155" t="str">
        <f>Auktionsliste!F10</f>
        <v>Kat. Wert €</v>
      </c>
      <c r="K53" s="156" t="str">
        <f>Auktionsliste!I$10</f>
        <v>Ausruf  €</v>
      </c>
      <c r="L53" s="28" t="str">
        <f>Auktionsliste!J$10</f>
        <v>Zuschlag €</v>
      </c>
      <c r="M53" s="28" t="str">
        <f>Auktionsliste!K$10</f>
        <v>Bieter-Nr.</v>
      </c>
      <c r="N53" s="45"/>
    </row>
    <row r="54" spans="1:15" s="11" customFormat="1" ht="54.95" customHeight="1" thickBot="1">
      <c r="A54" s="34"/>
      <c r="B54" s="44"/>
      <c r="C54" s="57">
        <f>Auktionsliste!$J$8</f>
        <v>1</v>
      </c>
      <c r="D54" s="58" t="str">
        <f>Auktionsliste!C61</f>
        <v>/26</v>
      </c>
      <c r="E54" s="29" t="str">
        <f>IF(Auktionsliste!D61=0,"",Auktionsliste!D61)</f>
        <v/>
      </c>
      <c r="F54" s="30" t="str">
        <f>IF(Auktionsliste!E61=0,"",Auktionsliste!E61)</f>
        <v/>
      </c>
      <c r="G54" s="30" t="str">
        <f>IF(Auktionsliste!$E62="","",Auktionsliste!$E62)</f>
        <v/>
      </c>
      <c r="H54" s="160" t="str">
        <f>IF(Auktionsliste!F62=0,"",Auktionsliste!F62)</f>
        <v>**</v>
      </c>
      <c r="I54" s="159" t="str">
        <f>CONCATENATE(Auktionsliste!G62,Auktionsliste!H62)</f>
        <v>¤*</v>
      </c>
      <c r="J54" s="154" t="str">
        <f>IF(Auktionsliste!F61=0,"",Auktionsliste!F61)</f>
        <v/>
      </c>
      <c r="K54" s="31" t="str">
        <f>IF(Auktionsliste!I61=0,"",Auktionsliste!I61)</f>
        <v/>
      </c>
      <c r="L54" s="32"/>
      <c r="M54" s="32"/>
      <c r="N54" s="44"/>
      <c r="O54" s="34"/>
    </row>
    <row r="55" spans="1:15" s="7" customFormat="1" ht="15" customHeight="1" thickTop="1">
      <c r="B55" s="45"/>
      <c r="C55" s="46" t="str">
        <f>Auktionsliste!B$10</f>
        <v>Los Nr.</v>
      </c>
      <c r="D55" s="21"/>
      <c r="E55" s="28" t="str">
        <f>Auktionsliste!D$10</f>
        <v>Land / Gebiet</v>
      </c>
      <c r="F55" s="28" t="str">
        <f>Auktionsliste!E$10</f>
        <v xml:space="preserve">Beschreibung
Mi-Nr.:         ¬¬¤*
</v>
      </c>
      <c r="G55" s="28" t="str">
        <f>Auktionsliste!D$12</f>
        <v>Mi-Nr.:</v>
      </c>
      <c r="H55" s="28"/>
      <c r="I55" s="28"/>
      <c r="J55" s="155" t="str">
        <f>Auktionsliste!F10</f>
        <v>Kat. Wert €</v>
      </c>
      <c r="K55" s="156" t="str">
        <f>Auktionsliste!I$10</f>
        <v>Ausruf  €</v>
      </c>
      <c r="L55" s="28" t="str">
        <f>Auktionsliste!J$10</f>
        <v>Zuschlag €</v>
      </c>
      <c r="M55" s="28" t="str">
        <f>Auktionsliste!K$10</f>
        <v>Bieter-Nr.</v>
      </c>
      <c r="N55" s="43"/>
    </row>
    <row r="56" spans="1:15" s="11" customFormat="1" ht="54.95" customHeight="1" thickBot="1">
      <c r="A56" s="34"/>
      <c r="B56" s="44"/>
      <c r="C56" s="57">
        <f>Auktionsliste!$J$8</f>
        <v>1</v>
      </c>
      <c r="D56" s="58" t="str">
        <f>Auktionsliste!C63</f>
        <v>/27</v>
      </c>
      <c r="E56" s="29" t="str">
        <f>IF(Auktionsliste!D63=0,"",Auktionsliste!D63)</f>
        <v/>
      </c>
      <c r="F56" s="30" t="str">
        <f>IF(Auktionsliste!E63=0,"",Auktionsliste!E63)</f>
        <v/>
      </c>
      <c r="G56" s="30" t="str">
        <f>IF(Auktionsliste!$E64="","",Auktionsliste!$E64)</f>
        <v/>
      </c>
      <c r="H56" s="160" t="str">
        <f>IF(Auktionsliste!F64=0,"",Auktionsliste!F64)</f>
        <v>**</v>
      </c>
      <c r="I56" s="159" t="str">
        <f>CONCATENATE(Auktionsliste!G64,Auktionsliste!H64)</f>
        <v>¤*</v>
      </c>
      <c r="J56" s="154" t="str">
        <f>IF(Auktionsliste!F63=0,"",Auktionsliste!F63)</f>
        <v/>
      </c>
      <c r="K56" s="31" t="str">
        <f>IF(Auktionsliste!I63=0,"",Auktionsliste!I63)</f>
        <v/>
      </c>
      <c r="L56" s="32"/>
      <c r="M56" s="32"/>
      <c r="N56" s="44"/>
      <c r="O56" s="34"/>
    </row>
    <row r="57" spans="1:15" s="7" customFormat="1" ht="15" customHeight="1" thickTop="1">
      <c r="B57" s="43"/>
      <c r="C57" s="46" t="str">
        <f>Auktionsliste!B$10</f>
        <v>Los Nr.</v>
      </c>
      <c r="D57" s="21"/>
      <c r="E57" s="28" t="str">
        <f>Auktionsliste!D$10</f>
        <v>Land / Gebiet</v>
      </c>
      <c r="F57" s="28" t="str">
        <f>Auktionsliste!E$10</f>
        <v xml:space="preserve">Beschreibung
Mi-Nr.:         ¬¬¤*
</v>
      </c>
      <c r="G57" s="28" t="str">
        <f>Auktionsliste!D$12</f>
        <v>Mi-Nr.:</v>
      </c>
      <c r="H57" s="28"/>
      <c r="I57" s="28"/>
      <c r="J57" s="155" t="str">
        <f>Auktionsliste!F10</f>
        <v>Kat. Wert €</v>
      </c>
      <c r="K57" s="156" t="str">
        <f>Auktionsliste!I$10</f>
        <v>Ausruf  €</v>
      </c>
      <c r="L57" s="28" t="str">
        <f>Auktionsliste!J$10</f>
        <v>Zuschlag €</v>
      </c>
      <c r="M57" s="28" t="str">
        <f>Auktionsliste!K$10</f>
        <v>Bieter-Nr.</v>
      </c>
      <c r="N57" s="45"/>
    </row>
    <row r="58" spans="1:15" s="11" customFormat="1" ht="60" customHeight="1" thickBot="1">
      <c r="A58" s="34"/>
      <c r="B58" s="44"/>
      <c r="C58" s="57">
        <f>Auktionsliste!$J$8</f>
        <v>1</v>
      </c>
      <c r="D58" s="58" t="str">
        <f>Auktionsliste!C65</f>
        <v>/28</v>
      </c>
      <c r="E58" s="29" t="str">
        <f>IF(Auktionsliste!D65=0,"",Auktionsliste!D65)</f>
        <v/>
      </c>
      <c r="F58" s="30" t="str">
        <f>IF(Auktionsliste!E65=0,"",Auktionsliste!E65)</f>
        <v/>
      </c>
      <c r="G58" s="30" t="str">
        <f>IF(Auktionsliste!$E66="","",Auktionsliste!$E66)</f>
        <v/>
      </c>
      <c r="H58" s="160" t="str">
        <f>IF(Auktionsliste!F66=0,"",Auktionsliste!F66)</f>
        <v>**</v>
      </c>
      <c r="I58" s="159" t="str">
        <f>CONCATENATE(Auktionsliste!G66,Auktionsliste!H66)</f>
        <v>¤*</v>
      </c>
      <c r="J58" s="154" t="str">
        <f>IF(Auktionsliste!F65=0,"",Auktionsliste!F65)</f>
        <v/>
      </c>
      <c r="K58" s="31" t="str">
        <f>IF(Auktionsliste!I65=0,"",Auktionsliste!I65)</f>
        <v/>
      </c>
      <c r="L58" s="32"/>
      <c r="M58" s="32"/>
      <c r="N58" s="44"/>
      <c r="O58" s="34"/>
    </row>
    <row r="59" spans="1:15" s="7" customFormat="1" ht="15" customHeight="1" thickTop="1">
      <c r="B59" s="45"/>
      <c r="C59" s="46" t="str">
        <f>Auktionsliste!B$10</f>
        <v>Los Nr.</v>
      </c>
      <c r="D59" s="21"/>
      <c r="E59" s="28" t="str">
        <f>Auktionsliste!D$10</f>
        <v>Land / Gebiet</v>
      </c>
      <c r="F59" s="28" t="str">
        <f>Auktionsliste!E$10</f>
        <v xml:space="preserve">Beschreibung
Mi-Nr.:         ¬¬¤*
</v>
      </c>
      <c r="G59" s="28" t="str">
        <f>Auktionsliste!D$12</f>
        <v>Mi-Nr.:</v>
      </c>
      <c r="H59" s="28"/>
      <c r="I59" s="28"/>
      <c r="J59" s="155" t="str">
        <f>Auktionsliste!F10</f>
        <v>Kat. Wert €</v>
      </c>
      <c r="K59" s="156" t="str">
        <f>Auktionsliste!I$10</f>
        <v>Ausruf  €</v>
      </c>
      <c r="L59" s="28" t="str">
        <f>Auktionsliste!J$10</f>
        <v>Zuschlag €</v>
      </c>
      <c r="M59" s="28" t="str">
        <f>Auktionsliste!K$10</f>
        <v>Bieter-Nr.</v>
      </c>
      <c r="N59" s="43"/>
    </row>
    <row r="60" spans="1:15" s="11" customFormat="1" ht="60" customHeight="1" thickBot="1">
      <c r="A60" s="34"/>
      <c r="B60" s="44"/>
      <c r="C60" s="57">
        <f>Auktionsliste!$J$8</f>
        <v>1</v>
      </c>
      <c r="D60" s="58" t="str">
        <f>Auktionsliste!C67</f>
        <v>/29</v>
      </c>
      <c r="E60" s="29" t="str">
        <f>IF(Auktionsliste!D67=0,"",Auktionsliste!D67)</f>
        <v/>
      </c>
      <c r="F60" s="30" t="str">
        <f>IF(Auktionsliste!E67=0,"",Auktionsliste!E67)</f>
        <v/>
      </c>
      <c r="G60" s="30" t="str">
        <f>IF(Auktionsliste!$E68="","",Auktionsliste!$E68)</f>
        <v/>
      </c>
      <c r="H60" s="160" t="str">
        <f>IF(Auktionsliste!F68=0,"",Auktionsliste!F68)</f>
        <v>**</v>
      </c>
      <c r="I60" s="159" t="str">
        <f>CONCATENATE(Auktionsliste!G68,Auktionsliste!H68)</f>
        <v>¤*</v>
      </c>
      <c r="J60" s="154" t="str">
        <f>IF(Auktionsliste!F67=0,"",Auktionsliste!F67)</f>
        <v/>
      </c>
      <c r="K60" s="31" t="str">
        <f>IF(Auktionsliste!I67=0,"",Auktionsliste!I67)</f>
        <v/>
      </c>
      <c r="L60" s="32"/>
      <c r="M60" s="32"/>
      <c r="N60" s="158"/>
      <c r="O60" s="34"/>
    </row>
    <row r="61" spans="1:15" s="7" customFormat="1" ht="15" customHeight="1" thickTop="1">
      <c r="B61" s="43"/>
      <c r="C61" s="46" t="str">
        <f>Auktionsliste!B$10</f>
        <v>Los Nr.</v>
      </c>
      <c r="D61" s="21"/>
      <c r="E61" s="28" t="str">
        <f>Auktionsliste!D$10</f>
        <v>Land / Gebiet</v>
      </c>
      <c r="F61" s="28" t="str">
        <f>Auktionsliste!E$10</f>
        <v xml:space="preserve">Beschreibung
Mi-Nr.:         ¬¬¤*
</v>
      </c>
      <c r="G61" s="28" t="str">
        <f>Auktionsliste!D$12</f>
        <v>Mi-Nr.:</v>
      </c>
      <c r="H61" s="28"/>
      <c r="I61" s="28"/>
      <c r="J61" s="155" t="str">
        <f>Auktionsliste!F10</f>
        <v>Kat. Wert €</v>
      </c>
      <c r="K61" s="156" t="str">
        <f>Auktionsliste!I$10</f>
        <v>Ausruf  €</v>
      </c>
      <c r="L61" s="28" t="str">
        <f>Auktionsliste!J$10</f>
        <v>Zuschlag €</v>
      </c>
      <c r="M61" s="28" t="str">
        <f>Auktionsliste!K$10</f>
        <v>Bieter-Nr.</v>
      </c>
      <c r="N61" s="45"/>
    </row>
    <row r="62" spans="1:15" s="11" customFormat="1" ht="54.95" customHeight="1" thickBot="1">
      <c r="A62" s="34"/>
      <c r="B62" s="44"/>
      <c r="C62" s="57">
        <f>Auktionsliste!$J$8</f>
        <v>1</v>
      </c>
      <c r="D62" s="58" t="str">
        <f>Auktionsliste!C69</f>
        <v>/30</v>
      </c>
      <c r="E62" s="29" t="str">
        <f>IF(Auktionsliste!D69=0,"",Auktionsliste!D69)</f>
        <v/>
      </c>
      <c r="F62" s="30" t="str">
        <f>IF(Auktionsliste!E69=0,"",Auktionsliste!E69)</f>
        <v/>
      </c>
      <c r="G62" s="30" t="str">
        <f>IF(Auktionsliste!$E70="","",Auktionsliste!$E70)</f>
        <v/>
      </c>
      <c r="H62" s="160" t="str">
        <f>IF(Auktionsliste!F70=0,"",Auktionsliste!F70)</f>
        <v>**</v>
      </c>
      <c r="I62" s="159" t="str">
        <f>CONCATENATE(Auktionsliste!G70,Auktionsliste!H70)</f>
        <v>¤*</v>
      </c>
      <c r="J62" s="154" t="str">
        <f>IF(Auktionsliste!F69=0,"",Auktionsliste!F69)</f>
        <v/>
      </c>
      <c r="K62" s="31" t="str">
        <f>IF(Auktionsliste!I69=0,"",Auktionsliste!I69)</f>
        <v/>
      </c>
      <c r="L62" s="32"/>
      <c r="M62" s="32"/>
      <c r="N62" s="44"/>
      <c r="O62" s="34"/>
    </row>
    <row r="63" spans="1:15" ht="19.5" thickTop="1">
      <c r="B63" s="45"/>
      <c r="C63" s="14"/>
      <c r="D63" s="8"/>
      <c r="F63" s="42" t="s">
        <v>46</v>
      </c>
      <c r="G63" s="42"/>
      <c r="H63" s="42"/>
      <c r="I63" s="42"/>
    </row>
  </sheetData>
  <sheetProtection sheet="1" objects="1" scenarios="1"/>
  <printOptions horizontalCentered="1"/>
  <pageMargins left="0" right="0" top="0.39370078740157483" bottom="0.78740157480314965" header="0.31496062992125984" footer="0.31496062992125984"/>
  <pageSetup paperSize="9" scale="71" fitToHeight="3" orientation="portrait" horizontalDpi="4294967293" r:id="rId1"/>
  <rowBreaks count="1" manualBreakCount="1">
    <brk id="32" max="11" man="1"/>
  </rowBreaks>
  <colBreaks count="1" manualBreakCount="1">
    <brk id="14" min="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Auktionsliste</vt:lpstr>
      <vt:lpstr>Losauszeichnung normal</vt:lpstr>
      <vt:lpstr>Losauszeichnungen schmal</vt:lpstr>
      <vt:lpstr>Auktionsliste!Druckbereich</vt:lpstr>
      <vt:lpstr>'Losauszeichnung normal'!Druckbereich</vt:lpstr>
      <vt:lpstr>'Losauszeichnungen schmal'!Druckbereich</vt:lpstr>
      <vt:lpstr>Auktionsliste!Drucktitel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Harald-neu</cp:lastModifiedBy>
  <cp:lastPrinted>2023-05-13T13:07:26Z</cp:lastPrinted>
  <dcterms:created xsi:type="dcterms:W3CDTF">2016-11-01T17:34:47Z</dcterms:created>
  <dcterms:modified xsi:type="dcterms:W3CDTF">2023-05-13T13:12:08Z</dcterms:modified>
</cp:coreProperties>
</file>